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reddekana\Desktop\KLEMENTINA MEV\nabava 2026\3 usluga zaštite imovine i osoba\"/>
    </mc:Choice>
  </mc:AlternateContent>
  <xr:revisionPtr revIDLastSave="0" documentId="13_ncr:1_{7B8495A6-B2F0-4EE3-A7D2-79E211E987E8}" xr6:coauthVersionLast="36" xr6:coauthVersionMax="36" xr10:uidLastSave="{00000000-0000-0000-0000-000000000000}"/>
  <bookViews>
    <workbookView xWindow="0" yWindow="0" windowWidth="28800" windowHeight="12105" tabRatio="500" xr2:uid="{00000000-000D-0000-FFFF-FFFF00000000}"/>
  </bookViews>
  <sheets>
    <sheet name="usluge zaštite" sheetId="1" r:id="rId1"/>
    <sheet name="usluge tehničkog održavanja" sheetId="2" r:id="rId2"/>
  </sheets>
  <definedNames>
    <definedName name="_xlnm._FilterDatabase" localSheetId="0" hidden="1">'usluge zaštite'!$A$4:$G$18</definedName>
    <definedName name="_xlnm.Print_Area" localSheetId="0">'usluge zaštite'!$A$1:$G$33</definedName>
  </definedNames>
  <calcPr calcId="191029"/>
</workbook>
</file>

<file path=xl/calcChain.xml><?xml version="1.0" encoding="utf-8"?>
<calcChain xmlns="http://schemas.openxmlformats.org/spreadsheetml/2006/main">
  <c r="G15" i="1" l="1"/>
  <c r="G7" i="1"/>
  <c r="H19" i="2"/>
  <c r="H16" i="2"/>
  <c r="H12" i="2"/>
  <c r="H9" i="2"/>
  <c r="H8" i="2"/>
  <c r="H5" i="2"/>
  <c r="H20" i="2" l="1"/>
  <c r="H21" i="2" s="1"/>
  <c r="H22" i="2" s="1"/>
  <c r="G6" i="1"/>
  <c r="G5" i="1"/>
  <c r="G8" i="1" l="1"/>
  <c r="G9" i="1"/>
  <c r="G10" i="1"/>
  <c r="G11" i="1"/>
  <c r="G12" i="1"/>
  <c r="G13" i="1"/>
  <c r="G14" i="1"/>
  <c r="G16" i="1" l="1"/>
  <c r="G17" i="1" s="1"/>
  <c r="G18" i="1" s="1"/>
</calcChain>
</file>

<file path=xl/sharedStrings.xml><?xml version="1.0" encoding="utf-8"?>
<sst xmlns="http://schemas.openxmlformats.org/spreadsheetml/2006/main" count="100" uniqueCount="66">
  <si>
    <t>JEDINIČNA CIJENA</t>
  </si>
  <si>
    <t>UKUPNO BEZ PDV-a</t>
  </si>
  <si>
    <t xml:space="preserve">1. </t>
  </si>
  <si>
    <t>3.</t>
  </si>
  <si>
    <t>PDV</t>
  </si>
  <si>
    <t>Sveukupno sa PDV-om</t>
  </si>
  <si>
    <t>Ukupno bez PDV-a</t>
  </si>
  <si>
    <t>M.P.</t>
  </si>
  <si>
    <t>Lokacija (objekt) pružanja usluga privatne zaštite</t>
  </si>
  <si>
    <t>Vrsta usluge privatne zaštite</t>
  </si>
  <si>
    <t xml:space="preserve">2) Intervniranje po dojavi alarama      </t>
  </si>
  <si>
    <t xml:space="preserve">2. </t>
  </si>
  <si>
    <t>1  (jedinična cijena se iskazuje paušalno za cjelokupni sustav tehničke zaštite na objektu prema opisu održavanja ispod tablice)</t>
  </si>
  <si>
    <t xml:space="preserve">cijena se iskazuje po satu rada na osnovi okvirne količine od 950 radnih sati za 12 mjeseci   </t>
  </si>
  <si>
    <t>cijena se iskazuje po jednoj intervenciji na osnovu okvirne količine od 24 intervencije za 12 mjeseci</t>
  </si>
  <si>
    <t xml:space="preserve">OPIS USLUGA </t>
  </si>
  <si>
    <t>Usluga integriranja i nadzora sustava tehničke zaštite (videonadzor, vatrodojava i plinodojava) na CDS</t>
  </si>
  <si>
    <t>podrazumijeva intergiranje sustava tehničke zaštite na objektima u centralni dojavni sustav (CDS) pružatelja usluge i vršenje nadzora i obrade zaprimljenih informacija sa štićenog objekta, organiziranjei vođenje intervencija te izvještavanje</t>
  </si>
  <si>
    <t>2.</t>
  </si>
  <si>
    <t xml:space="preserve">Servisiranje sustava tehničke zaštite </t>
  </si>
  <si>
    <t xml:space="preserve">Održavanje sustava tehničke zaštite </t>
  </si>
  <si>
    <t>4.</t>
  </si>
  <si>
    <t xml:space="preserve">Intervencija po dojavi alarma i po pozivu </t>
  </si>
  <si>
    <t>podrazumijeva interverniranje interventne ekipe pružatelja usluge po dojavi alarma, kao i po pozivu naručitelja te žurno poduzimanje definiranih mjera i radnji temeljem uspostavljenog protokola o postupanju i izvještavanju sukladno Zakonu o privatnoj zaštiti. Protokol postupanja i izvještavanja uređuje se procedurom postupanja koja čini sastavni dio ugovora o pružanju usluge, a zajednički ga definiraju naručitelj i pružatelj usluge.</t>
  </si>
  <si>
    <t xml:space="preserve"> Usluga rada čuvara/zaštitara na objektu</t>
  </si>
  <si>
    <t>podrazumijeva neposrednu nazočnost čuvara/zaštitara na objektu i poduzimanje zaštitarskih poslova sukladno važećem Zakonu o privatnoj zaštiti, te uputama i rasporedu naručitelja.</t>
  </si>
  <si>
    <t>5.</t>
  </si>
  <si>
    <t>Preventivni kontrolni obilasci objekta</t>
  </si>
  <si>
    <t xml:space="preserve"> Intervencija zaštitara/čuvara prema pozivu</t>
  </si>
  <si>
    <t xml:space="preserve">NAZIV USLUGA </t>
  </si>
  <si>
    <t>Međimursko veleučilište u Čakovcu</t>
  </si>
  <si>
    <t>Prilog II.</t>
  </si>
  <si>
    <r>
      <t xml:space="preserve">TROŠKOVNIK - TEHNIČKA SPECIFIKACIJA U PREDMETU NABAVE: </t>
    </r>
    <r>
      <rPr>
        <b/>
        <i/>
        <sz val="14"/>
        <rFont val="Calibri"/>
        <family val="2"/>
      </rPr>
      <t>Usluge zaštite imovine i osoba, te usluge CDS i CTN</t>
    </r>
  </si>
  <si>
    <r>
      <rPr>
        <b/>
        <sz val="11"/>
        <rFont val="Calibri"/>
        <family val="2"/>
      </rPr>
      <t>Zgrada Studentskog doma Čakovec</t>
    </r>
    <r>
      <rPr>
        <sz val="11"/>
        <rFont val="Calibri"/>
        <family val="2"/>
      </rPr>
      <t>,                            
     na lokaciji Bana Josipa Jelačića 22 G, Čakovec</t>
    </r>
  </si>
  <si>
    <r>
      <rPr>
        <b/>
        <sz val="11"/>
        <rFont val="Calibri"/>
        <family val="2"/>
      </rPr>
      <t>Zgrada Centra održivog razvoja MEV-a</t>
    </r>
    <r>
      <rPr>
        <sz val="11"/>
        <rFont val="Calibri"/>
        <family val="2"/>
      </rPr>
      <t>,
 na lokaciji Bana Josipa Jelačića 22 F, Čakovec</t>
    </r>
  </si>
  <si>
    <r>
      <rPr>
        <b/>
        <sz val="11"/>
        <rFont val="Calibri"/>
        <family val="2"/>
      </rPr>
      <t xml:space="preserve">Upravna zgrada Veleučilišta,
</t>
    </r>
    <r>
      <rPr>
        <sz val="11"/>
        <rFont val="Calibri"/>
        <family val="2"/>
      </rPr>
      <t xml:space="preserve"> na lokaciji  Bana Josipa Jelačića 22 A, Čakovec</t>
    </r>
  </si>
  <si>
    <t>opis ponuđenog</t>
  </si>
  <si>
    <t xml:space="preserve">1 (paušal - jedinična cijena se iskazuje za sva obvezna i potrebna servisiranja sukladno relevantnim zakonskim i podzakonskim propisima, sa svim uključenim troškovima, prema opisu servisiranja ispod tablice) </t>
  </si>
  <si>
    <t>podrazumijeva žurno poduzimanje definiranih  mjera i radnji temeljem uspostavljenog protokola o postupanju i izvještavanju sukladno Zakonu o privatnoj zaštiti, sa ciljem uspostave zadovoljavajućeg stanja sigurnosti na objektu odnosno poduzimanje radnji i mjera prema uputama i zahtjevu naručitelja (npr. zaključavanja/otključavanja, asistencije, žurne aktivnosti i sl.)</t>
  </si>
  <si>
    <t>Mjerena jedinica</t>
  </si>
  <si>
    <t xml:space="preserve">1 (paušal - jedinična cijena se iskazuje za sva obvezna i potrebna servisiranja sukladno relevantnim zakonskim i podzakonskim propisima, sa svim uključenim troškovima, prema opisu servisiranja ispod tablice)  </t>
  </si>
  <si>
    <t>količina</t>
  </si>
  <si>
    <t>intervencija (iskazuje se cijena jedne intervencije)</t>
  </si>
  <si>
    <t>mjesečna usluga</t>
  </si>
  <si>
    <t xml:space="preserve">podrazumijeva provođenje obilaska štićenog prostora i objekta od strane čuvara/zaštitara, prema rasporedu (terminskom planu) naručitelja. Čuvar/zašitar prilikom obilaska objekta osobnim zapažanjima pregledava stanje štićenog objekta, konstatira nasilni ili neovlašteni ulazak u objekat, utvrđuje postojanje sumnje na počinjenje prekršaja ili kaznenog djela, te o tome obavještava kontakt osobu naručitelja ili prema potrebi nadležnu policijsku upravu. U slučaju zatiacnja nepoznatih osoba za koje postoji sumnja da su štićeni krug ušle neovlašteno, pristupa provjeri identiteta te o istome obavještava kontakt osobu naručitelja ili prema potrebi nadležnu policijsku upravu. Prilikom obilaska potrebno je osigurati mjesto događaja u slučaju sumnje na počinjenje prekršajnog ili kaznenog djela, kao i u slučaju vidljvih oštenja na objektima i imovini. Čuvar/zaštitar primjenjuje i postupa sukladno ovlastima Zakona o privatnoj zaštiti, uputama naručitelja, a sve sukladno konkretnoj situaciji. </t>
  </si>
  <si>
    <t xml:space="preserve">3) Preventivni kontrolni obilasci objekta;   </t>
  </si>
  <si>
    <t xml:space="preserve">3) Usluga rada čuvara/zaštitara na objektu; </t>
  </si>
  <si>
    <t xml:space="preserve">4) Preventivni kontrolni obilasci objekta;   </t>
  </si>
  <si>
    <t>5) Intervencija zaštitara/čuvara prema pozivu</t>
  </si>
  <si>
    <t>U _______Čakovcu _______, _______________2026.g.</t>
  </si>
  <si>
    <t>Zgrada Centra održivog razvoja MEV-a,
 na lokaciji Bana Josipa Jelačića 22 F, Čakovec</t>
  </si>
  <si>
    <t xml:space="preserve">2) Održavanje sustava tehničke zaštite (videonadzor, protuprovala vatrodojava, plinodojava) </t>
  </si>
  <si>
    <t>2) Održavanje sustava tehničke zaštite (videonadzor, vatrodojava i plinodojava)</t>
  </si>
  <si>
    <t xml:space="preserve">1) Servisiranje sustava tehničke zaštite (videonadzor, vatrodojava i plinodojava)   </t>
  </si>
  <si>
    <t xml:space="preserve">1) Servisiranje sustava tehničke zaštite (videonadzor, protuprovala, vatrodojava i plinodojava)                          </t>
  </si>
  <si>
    <t>2) Održavanje sustava tehničke zaštite (videonadzor, protuprovala, vatrodojava i plinodojava)</t>
  </si>
  <si>
    <r>
      <t xml:space="preserve">TROŠKOVNIK - TEHNIČKA SPECIFIKACIJA U PREDMETU NABAVE: </t>
    </r>
    <r>
      <rPr>
        <b/>
        <i/>
        <sz val="14"/>
        <rFont val="Calibri"/>
        <family val="2"/>
      </rPr>
      <t xml:space="preserve">Usluge servisiranja i održavanja </t>
    </r>
  </si>
  <si>
    <t xml:space="preserve">1) Servisiranje sustava tehničke zaštite (videonadzor, protuprovala vatrodojava)                          </t>
  </si>
  <si>
    <r>
      <t xml:space="preserve">podrazumijeva redovito servisiranje instaliranih sustava tehničke zaštite na objektima sukladno relevantnim pravnim propisima i to sustava protuprovale i videonadzora jednom (1) godišnje, te vatrodojave i plinodojave dva (2) puta godišnje. </t>
    </r>
    <r>
      <rPr>
        <b/>
        <sz val="11"/>
        <rFont val="Calibri"/>
        <family val="2"/>
      </rPr>
      <t>U cijenu usluge uključeni su manji razervni dijelovi i potrošni materijal, dok se zamjena većih dijelova fakturira zasebno temeljem odobrenja naručitelja.</t>
    </r>
  </si>
  <si>
    <r>
      <t xml:space="preserve">podrazumijeva prioritetno i intreventno otklanjanje nesukladnosti i kvarova na sustavu, 24 sata dostupnost tehnčara tehničke zaštite i besplatna telefonska pomoć, savjeti u rješavanj problema oko rukovanja sa sustavima, otklanjanje prijavljenog uočenog kvara na sustavu u najkraćem mogućem roku. </t>
    </r>
    <r>
      <rPr>
        <b/>
        <sz val="11"/>
        <rFont val="Calibri"/>
        <family val="2"/>
      </rPr>
      <t>Uključuje sva interventna uklanjanja kvarova i popravke, kao i one za koje  je potreban izlazak tehničara na objekt po pozivu naručitelja kao i po ocjeni tehničara. U cijenu usluge uključeni su manji razervni dijelovi i potrošni materijal.</t>
    </r>
  </si>
  <si>
    <t xml:space="preserve">cijena se iskazuje po jednom  preventivnom obilasku na osnovnu iskazane količine  za 12 mjeseci  </t>
  </si>
  <si>
    <t xml:space="preserve">cijena se iskazuje po jednom  preventivnom obilasku na osnovnu iskazane količine  za 12 mjeseci    </t>
  </si>
  <si>
    <t xml:space="preserve">cijena se iskazuje po jednom  preventivnom obilasku na osnovnu iskazane količine  za 12 mjeseci   </t>
  </si>
  <si>
    <r>
      <t xml:space="preserve">1) Usluga integriranja i nadzora sustava tehničke zaštite (videonadzor, protuprovala, vatrodojava i plinodojava) na CDS (dojavni centar zaštitarskog subjekta)         </t>
    </r>
    <r>
      <rPr>
        <sz val="11"/>
        <color rgb="FFFF0000"/>
        <rFont val="Calibri"/>
        <family val="2"/>
      </rPr>
      <t xml:space="preserve">   </t>
    </r>
  </si>
  <si>
    <t xml:space="preserve">1) Usluga integriranja i nadzora sustava tehničke zaštite (videonadzor, vatrodojava i plinodojava) na CDS (dojavni centar zaštitarskog subjekta)                                                                                                                                          </t>
  </si>
  <si>
    <t xml:space="preserve">1) Usluga integriranja i nadzora sustava tehničke zaštite (videonadzor, protuprovala, vatrodojava, plinodojava) na CDS (dojavni centar zaštitarskog subjekta);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</si>
</sst>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EUR]"/>
  </numFmts>
  <fonts count="11" x14ac:knownFonts="1"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</font>
    <font>
      <b/>
      <sz val="14"/>
      <name val="Calibri"/>
      <family val="2"/>
    </font>
    <font>
      <b/>
      <i/>
      <sz val="14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1"/>
      <color rgb="FFFF0000"/>
      <name val="Calibri"/>
      <family val="2"/>
    </font>
    <font>
      <sz val="11"/>
      <color rgb="FFFF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0" fontId="3" fillId="0" borderId="0"/>
  </cellStyleXfs>
  <cellXfs count="1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1" fillId="0" borderId="0" xfId="0" applyNumberFormat="1" applyFont="1"/>
    <xf numFmtId="0" fontId="4" fillId="0" borderId="0" xfId="0" applyFont="1" applyAlignment="1">
      <alignment horizontal="center" vertical="center"/>
    </xf>
    <xf numFmtId="0" fontId="4" fillId="0" borderId="0" xfId="0" applyFont="1"/>
    <xf numFmtId="164" fontId="4" fillId="0" borderId="0" xfId="0" applyNumberFormat="1" applyFont="1"/>
    <xf numFmtId="0" fontId="7" fillId="5" borderId="1" xfId="0" applyFont="1" applyFill="1" applyBorder="1" applyAlignment="1">
      <alignment horizontal="center" vertical="center" wrapText="1"/>
    </xf>
    <xf numFmtId="164" fontId="7" fillId="5" borderId="1" xfId="0" applyNumberFormat="1" applyFont="1" applyFill="1" applyBorder="1" applyAlignment="1">
      <alignment horizontal="center" vertical="center" wrapText="1"/>
    </xf>
    <xf numFmtId="164" fontId="7" fillId="5" borderId="2" xfId="0" applyNumberFormat="1" applyFont="1" applyFill="1" applyBorder="1" applyAlignment="1">
      <alignment horizontal="center" vertical="center" wrapText="1"/>
    </xf>
    <xf numFmtId="165" fontId="4" fillId="5" borderId="1" xfId="0" applyNumberFormat="1" applyFont="1" applyFill="1" applyBorder="1" applyAlignment="1" applyProtection="1">
      <alignment vertical="center"/>
      <protection locked="0"/>
    </xf>
    <xf numFmtId="165" fontId="4" fillId="2" borderId="1" xfId="0" applyNumberFormat="1" applyFont="1" applyFill="1" applyBorder="1" applyAlignment="1" applyProtection="1">
      <alignment vertical="center"/>
      <protection locked="0"/>
    </xf>
    <xf numFmtId="165" fontId="4" fillId="6" borderId="1" xfId="0" applyNumberFormat="1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>
      <alignment horizontal="center" vertical="center"/>
    </xf>
    <xf numFmtId="165" fontId="4" fillId="3" borderId="3" xfId="0" applyNumberFormat="1" applyFont="1" applyFill="1" applyBorder="1" applyAlignment="1" applyProtection="1">
      <alignment vertical="center"/>
      <protection locked="0"/>
    </xf>
    <xf numFmtId="0" fontId="7" fillId="4" borderId="8" xfId="0" applyFont="1" applyFill="1" applyBorder="1" applyAlignment="1" applyProtection="1">
      <alignment horizontal="center" vertical="center"/>
      <protection locked="0"/>
    </xf>
    <xf numFmtId="164" fontId="4" fillId="4" borderId="8" xfId="0" applyNumberFormat="1" applyFont="1" applyFill="1" applyBorder="1" applyAlignment="1" applyProtection="1">
      <alignment vertical="center"/>
      <protection locked="0"/>
    </xf>
    <xf numFmtId="0" fontId="4" fillId="4" borderId="8" xfId="0" applyFont="1" applyFill="1" applyBorder="1"/>
    <xf numFmtId="0" fontId="4" fillId="0" borderId="8" xfId="0" applyFont="1" applyBorder="1"/>
    <xf numFmtId="0" fontId="4" fillId="3" borderId="3" xfId="0" applyFont="1" applyFill="1" applyBorder="1" applyAlignment="1">
      <alignment horizontal="center" vertical="center"/>
    </xf>
    <xf numFmtId="165" fontId="4" fillId="5" borderId="1" xfId="0" applyNumberFormat="1" applyFont="1" applyFill="1" applyBorder="1" applyAlignment="1" applyProtection="1">
      <alignment vertical="center"/>
    </xf>
    <xf numFmtId="165" fontId="4" fillId="2" borderId="1" xfId="0" applyNumberFormat="1" applyFont="1" applyFill="1" applyBorder="1" applyAlignment="1" applyProtection="1">
      <alignment vertical="center"/>
    </xf>
    <xf numFmtId="165" fontId="4" fillId="6" borderId="1" xfId="0" applyNumberFormat="1" applyFont="1" applyFill="1" applyBorder="1" applyAlignment="1" applyProtection="1">
      <alignment vertical="center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0" fontId="4" fillId="5" borderId="1" xfId="0" applyFont="1" applyFill="1" applyBorder="1" applyAlignment="1" applyProtection="1">
      <alignment horizontal="center" vertical="center"/>
    </xf>
    <xf numFmtId="0" fontId="7" fillId="5" borderId="2" xfId="0" applyFont="1" applyFill="1" applyBorder="1" applyAlignment="1" applyProtection="1">
      <alignment horizontal="center" vertical="center"/>
    </xf>
    <xf numFmtId="0" fontId="7" fillId="5" borderId="1" xfId="0" applyFont="1" applyFill="1" applyBorder="1" applyAlignment="1" applyProtection="1">
      <alignment horizontal="center" vertical="center" wrapText="1"/>
    </xf>
    <xf numFmtId="0" fontId="7" fillId="5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 wrapText="1"/>
    </xf>
    <xf numFmtId="0" fontId="4" fillId="5" borderId="1" xfId="0" applyFont="1" applyFill="1" applyBorder="1" applyAlignment="1" applyProtection="1">
      <alignment horizontal="left" vertical="center" wrapText="1"/>
    </xf>
    <xf numFmtId="0" fontId="4" fillId="5" borderId="0" xfId="0" applyFont="1" applyFill="1" applyAlignment="1" applyProtection="1">
      <alignment vertical="center" wrapText="1"/>
    </xf>
    <xf numFmtId="0" fontId="4" fillId="2" borderId="1" xfId="0" applyFont="1" applyFill="1" applyBorder="1" applyAlignment="1" applyProtection="1">
      <alignment horizontal="left" vertical="center"/>
    </xf>
    <xf numFmtId="0" fontId="4" fillId="6" borderId="1" xfId="0" applyFont="1" applyFill="1" applyBorder="1" applyAlignment="1" applyProtection="1">
      <alignment horizontal="left" vertical="center" wrapText="1"/>
    </xf>
    <xf numFmtId="0" fontId="4" fillId="6" borderId="0" xfId="0" applyFont="1" applyFill="1" applyAlignment="1" applyProtection="1">
      <alignment vertical="center" wrapText="1"/>
    </xf>
    <xf numFmtId="0" fontId="7" fillId="4" borderId="9" xfId="0" applyFont="1" applyFill="1" applyBorder="1" applyAlignment="1" applyProtection="1">
      <alignment horizontal="center" vertical="center"/>
      <protection locked="0"/>
    </xf>
    <xf numFmtId="0" fontId="7" fillId="5" borderId="3" xfId="0" applyFont="1" applyFill="1" applyBorder="1" applyAlignment="1" applyProtection="1">
      <alignment horizontal="center" vertical="center" wrapText="1"/>
    </xf>
    <xf numFmtId="0" fontId="7" fillId="5" borderId="3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wrapText="1"/>
    </xf>
    <xf numFmtId="0" fontId="5" fillId="0" borderId="1" xfId="0" applyFont="1" applyFill="1" applyBorder="1" applyAlignment="1" applyProtection="1">
      <alignment horizontal="center" wrapText="1"/>
    </xf>
    <xf numFmtId="0" fontId="8" fillId="0" borderId="5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8" fillId="0" borderId="5" xfId="0" applyFont="1" applyFill="1" applyBorder="1" applyAlignment="1" applyProtection="1">
      <alignment horizontal="left" vertical="center"/>
    </xf>
    <xf numFmtId="164" fontId="10" fillId="5" borderId="1" xfId="0" applyNumberFormat="1" applyFont="1" applyFill="1" applyBorder="1" applyAlignment="1" applyProtection="1">
      <alignment wrapText="1"/>
      <protection locked="0"/>
    </xf>
    <xf numFmtId="0" fontId="4" fillId="6" borderId="1" xfId="0" applyFont="1" applyFill="1" applyBorder="1" applyAlignment="1" applyProtection="1">
      <alignment horizontal="left" vertical="center"/>
    </xf>
    <xf numFmtId="0" fontId="4" fillId="5" borderId="1" xfId="0" applyFont="1" applyFill="1" applyBorder="1" applyAlignment="1" applyProtection="1">
      <alignment horizontal="left" vertical="center"/>
    </xf>
    <xf numFmtId="0" fontId="4" fillId="6" borderId="1" xfId="0" applyFont="1" applyFill="1" applyBorder="1" applyAlignment="1" applyProtection="1">
      <alignment horizontal="center" vertical="center" wrapText="1"/>
    </xf>
    <xf numFmtId="0" fontId="4" fillId="5" borderId="1" xfId="0" applyFont="1" applyFill="1" applyBorder="1" applyAlignment="1" applyProtection="1">
      <alignment horizontal="center" vertical="center" wrapText="1"/>
    </xf>
    <xf numFmtId="164" fontId="10" fillId="6" borderId="1" xfId="0" applyNumberFormat="1" applyFont="1" applyFill="1" applyBorder="1" applyAlignment="1" applyProtection="1">
      <alignment wrapText="1"/>
      <protection locked="0"/>
    </xf>
    <xf numFmtId="0" fontId="4" fillId="5" borderId="6" xfId="0" applyFont="1" applyFill="1" applyBorder="1" applyAlignment="1" applyProtection="1">
      <alignment vertical="center" wrapText="1"/>
    </xf>
    <xf numFmtId="0" fontId="4" fillId="6" borderId="6" xfId="0" applyFont="1" applyFill="1" applyBorder="1" applyAlignment="1" applyProtection="1">
      <alignment vertical="center" wrapText="1"/>
    </xf>
    <xf numFmtId="0" fontId="4" fillId="2" borderId="3" xfId="0" applyFont="1" applyFill="1" applyBorder="1" applyAlignment="1" applyProtection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0" fontId="4" fillId="5" borderId="2" xfId="0" applyFont="1" applyFill="1" applyBorder="1" applyAlignment="1" applyProtection="1">
      <alignment horizontal="center" vertical="center" wrapText="1"/>
    </xf>
    <xf numFmtId="0" fontId="4" fillId="5" borderId="7" xfId="0" applyFont="1" applyFill="1" applyBorder="1" applyAlignment="1" applyProtection="1">
      <alignment horizontal="center" vertical="center" wrapText="1"/>
    </xf>
    <xf numFmtId="0" fontId="7" fillId="5" borderId="7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7" xfId="0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>
      <alignment horizontal="right"/>
    </xf>
    <xf numFmtId="0" fontId="4" fillId="6" borderId="2" xfId="0" applyFont="1" applyFill="1" applyBorder="1" applyAlignment="1" applyProtection="1">
      <alignment horizontal="center" vertical="center" wrapText="1"/>
    </xf>
    <xf numFmtId="0" fontId="4" fillId="6" borderId="7" xfId="0" applyFont="1" applyFill="1" applyBorder="1" applyAlignment="1" applyProtection="1">
      <alignment horizontal="center" vertical="center" wrapText="1"/>
    </xf>
    <xf numFmtId="0" fontId="7" fillId="6" borderId="2" xfId="0" applyFont="1" applyFill="1" applyBorder="1" applyAlignment="1" applyProtection="1">
      <alignment horizontal="center" vertical="center"/>
    </xf>
    <xf numFmtId="0" fontId="7" fillId="6" borderId="7" xfId="0" applyFont="1" applyFill="1" applyBorder="1" applyAlignment="1" applyProtection="1">
      <alignment horizontal="center" vertical="center"/>
    </xf>
    <xf numFmtId="0" fontId="7" fillId="6" borderId="3" xfId="0" applyFont="1" applyFill="1" applyBorder="1" applyAlignment="1" applyProtection="1">
      <alignment horizontal="center" vertical="center"/>
    </xf>
    <xf numFmtId="0" fontId="7" fillId="6" borderId="2" xfId="0" applyFont="1" applyFill="1" applyBorder="1" applyAlignment="1" applyProtection="1">
      <alignment horizontal="center" vertical="center" wrapText="1"/>
    </xf>
    <xf numFmtId="0" fontId="4" fillId="6" borderId="3" xfId="0" applyFont="1" applyFill="1" applyBorder="1" applyAlignment="1" applyProtection="1">
      <alignment horizontal="center" vertical="center" wrapText="1"/>
    </xf>
    <xf numFmtId="164" fontId="1" fillId="2" borderId="2" xfId="0" applyNumberFormat="1" applyFont="1" applyFill="1" applyBorder="1" applyAlignment="1" applyProtection="1">
      <alignment horizontal="center" wrapText="1"/>
      <protection locked="0"/>
    </xf>
    <xf numFmtId="164" fontId="1" fillId="2" borderId="7" xfId="0" applyNumberFormat="1" applyFont="1" applyFill="1" applyBorder="1" applyAlignment="1" applyProtection="1">
      <alignment horizontal="center" wrapText="1"/>
      <protection locked="0"/>
    </xf>
    <xf numFmtId="164" fontId="1" fillId="2" borderId="3" xfId="0" applyNumberFormat="1" applyFont="1" applyFill="1" applyBorder="1" applyAlignment="1" applyProtection="1">
      <alignment horizontal="center" wrapText="1"/>
      <protection locked="0"/>
    </xf>
    <xf numFmtId="165" fontId="4" fillId="6" borderId="2" xfId="0" applyNumberFormat="1" applyFont="1" applyFill="1" applyBorder="1" applyAlignment="1" applyProtection="1">
      <alignment horizontal="right" vertical="center"/>
    </xf>
    <xf numFmtId="165" fontId="4" fillId="6" borderId="7" xfId="0" applyNumberFormat="1" applyFont="1" applyFill="1" applyBorder="1" applyAlignment="1" applyProtection="1">
      <alignment horizontal="right" vertical="center"/>
    </xf>
    <xf numFmtId="165" fontId="4" fillId="6" borderId="3" xfId="0" applyNumberFormat="1" applyFont="1" applyFill="1" applyBorder="1" applyAlignment="1" applyProtection="1">
      <alignment horizontal="right" vertical="center"/>
    </xf>
    <xf numFmtId="0" fontId="4" fillId="2" borderId="2" xfId="0" applyFont="1" applyFill="1" applyBorder="1" applyAlignment="1" applyProtection="1">
      <alignment horizontal="left" vertical="center" wrapText="1"/>
    </xf>
    <xf numFmtId="0" fontId="4" fillId="2" borderId="7" xfId="0" applyFont="1" applyFill="1" applyBorder="1" applyAlignment="1" applyProtection="1">
      <alignment horizontal="left" vertical="center" wrapText="1"/>
    </xf>
    <xf numFmtId="0" fontId="4" fillId="2" borderId="3" xfId="0" applyFont="1" applyFill="1" applyBorder="1" applyAlignment="1" applyProtection="1">
      <alignment horizontal="left" vertical="center" wrapText="1"/>
    </xf>
    <xf numFmtId="165" fontId="4" fillId="2" borderId="2" xfId="0" applyNumberFormat="1" applyFont="1" applyFill="1" applyBorder="1" applyAlignment="1" applyProtection="1">
      <alignment horizontal="right" vertical="center"/>
    </xf>
    <xf numFmtId="165" fontId="4" fillId="2" borderId="7" xfId="0" applyNumberFormat="1" applyFont="1" applyFill="1" applyBorder="1" applyAlignment="1" applyProtection="1">
      <alignment horizontal="right" vertical="center"/>
    </xf>
    <xf numFmtId="165" fontId="4" fillId="2" borderId="3" xfId="0" applyNumberFormat="1" applyFont="1" applyFill="1" applyBorder="1" applyAlignment="1" applyProtection="1">
      <alignment horizontal="right" vertical="center"/>
    </xf>
    <xf numFmtId="165" fontId="4" fillId="2" borderId="2" xfId="0" applyNumberFormat="1" applyFont="1" applyFill="1" applyBorder="1" applyAlignment="1" applyProtection="1">
      <alignment horizontal="right" vertical="center"/>
      <protection locked="0"/>
    </xf>
    <xf numFmtId="165" fontId="4" fillId="2" borderId="7" xfId="0" applyNumberFormat="1" applyFont="1" applyFill="1" applyBorder="1" applyAlignment="1" applyProtection="1">
      <alignment horizontal="right" vertical="center"/>
      <protection locked="0"/>
    </xf>
    <xf numFmtId="165" fontId="4" fillId="2" borderId="3" xfId="0" applyNumberFormat="1" applyFont="1" applyFill="1" applyBorder="1" applyAlignment="1" applyProtection="1">
      <alignment horizontal="right" vertical="center"/>
      <protection locked="0"/>
    </xf>
    <xf numFmtId="165" fontId="4" fillId="5" borderId="2" xfId="0" applyNumberFormat="1" applyFont="1" applyFill="1" applyBorder="1" applyAlignment="1" applyProtection="1">
      <alignment horizontal="right" vertical="center"/>
    </xf>
    <xf numFmtId="165" fontId="4" fillId="5" borderId="7" xfId="0" applyNumberFormat="1" applyFont="1" applyFill="1" applyBorder="1" applyAlignment="1" applyProtection="1">
      <alignment horizontal="right" vertical="center"/>
    </xf>
    <xf numFmtId="165" fontId="4" fillId="5" borderId="3" xfId="0" applyNumberFormat="1" applyFont="1" applyFill="1" applyBorder="1" applyAlignment="1" applyProtection="1">
      <alignment horizontal="right" vertical="center"/>
    </xf>
    <xf numFmtId="165" fontId="4" fillId="5" borderId="2" xfId="0" applyNumberFormat="1" applyFont="1" applyFill="1" applyBorder="1" applyAlignment="1" applyProtection="1">
      <alignment horizontal="right" vertical="center"/>
      <protection locked="0"/>
    </xf>
    <xf numFmtId="165" fontId="4" fillId="5" borderId="7" xfId="0" applyNumberFormat="1" applyFont="1" applyFill="1" applyBorder="1" applyAlignment="1" applyProtection="1">
      <alignment horizontal="right" vertical="center"/>
      <protection locked="0"/>
    </xf>
    <xf numFmtId="165" fontId="4" fillId="5" borderId="3" xfId="0" applyNumberFormat="1" applyFont="1" applyFill="1" applyBorder="1" applyAlignment="1" applyProtection="1">
      <alignment horizontal="right" vertical="center"/>
      <protection locked="0"/>
    </xf>
    <xf numFmtId="164" fontId="1" fillId="5" borderId="2" xfId="0" applyNumberFormat="1" applyFont="1" applyFill="1" applyBorder="1" applyAlignment="1" applyProtection="1">
      <alignment horizontal="center" wrapText="1"/>
      <protection locked="0"/>
    </xf>
    <xf numFmtId="164" fontId="1" fillId="5" borderId="7" xfId="0" applyNumberFormat="1" applyFont="1" applyFill="1" applyBorder="1" applyAlignment="1" applyProtection="1">
      <alignment horizontal="center" wrapText="1"/>
      <protection locked="0"/>
    </xf>
    <xf numFmtId="164" fontId="1" fillId="5" borderId="3" xfId="0" applyNumberFormat="1" applyFont="1" applyFill="1" applyBorder="1" applyAlignment="1" applyProtection="1">
      <alignment horizontal="center" wrapText="1"/>
      <protection locked="0"/>
    </xf>
    <xf numFmtId="0" fontId="4" fillId="5" borderId="3" xfId="0" applyFont="1" applyFill="1" applyBorder="1" applyAlignment="1" applyProtection="1">
      <alignment horizontal="center" vertical="center" wrapText="1"/>
    </xf>
    <xf numFmtId="0" fontId="4" fillId="6" borderId="2" xfId="0" applyFont="1" applyFill="1" applyBorder="1" applyAlignment="1" applyProtection="1">
      <alignment horizontal="left" vertical="center" wrapText="1"/>
    </xf>
    <xf numFmtId="0" fontId="4" fillId="6" borderId="7" xfId="0" applyFont="1" applyFill="1" applyBorder="1" applyAlignment="1" applyProtection="1">
      <alignment horizontal="left" vertical="center" wrapText="1"/>
    </xf>
    <xf numFmtId="0" fontId="4" fillId="6" borderId="3" xfId="0" applyFont="1" applyFill="1" applyBorder="1" applyAlignment="1" applyProtection="1">
      <alignment horizontal="left" vertical="center" wrapText="1"/>
    </xf>
    <xf numFmtId="164" fontId="10" fillId="6" borderId="2" xfId="0" applyNumberFormat="1" applyFont="1" applyFill="1" applyBorder="1" applyAlignment="1" applyProtection="1">
      <alignment horizontal="center" wrapText="1"/>
      <protection locked="0"/>
    </xf>
    <xf numFmtId="164" fontId="10" fillId="6" borderId="7" xfId="0" applyNumberFormat="1" applyFont="1" applyFill="1" applyBorder="1" applyAlignment="1" applyProtection="1">
      <alignment horizontal="center" wrapText="1"/>
      <protection locked="0"/>
    </xf>
    <xf numFmtId="164" fontId="10" fillId="6" borderId="3" xfId="0" applyNumberFormat="1" applyFont="1" applyFill="1" applyBorder="1" applyAlignment="1" applyProtection="1">
      <alignment horizontal="center" wrapText="1"/>
      <protection locked="0"/>
    </xf>
    <xf numFmtId="165" fontId="4" fillId="6" borderId="2" xfId="0" applyNumberFormat="1" applyFont="1" applyFill="1" applyBorder="1" applyAlignment="1" applyProtection="1">
      <alignment horizontal="right" vertical="center"/>
      <protection locked="0"/>
    </xf>
    <xf numFmtId="165" fontId="4" fillId="6" borderId="7" xfId="0" applyNumberFormat="1" applyFont="1" applyFill="1" applyBorder="1" applyAlignment="1" applyProtection="1">
      <alignment horizontal="right" vertical="center"/>
      <protection locked="0"/>
    </xf>
    <xf numFmtId="165" fontId="4" fillId="6" borderId="3" xfId="0" applyNumberFormat="1" applyFont="1" applyFill="1" applyBorder="1" applyAlignment="1" applyProtection="1">
      <alignment horizontal="right" vertical="center"/>
      <protection locked="0"/>
    </xf>
    <xf numFmtId="0" fontId="4" fillId="5" borderId="2" xfId="0" applyFont="1" applyFill="1" applyBorder="1" applyAlignment="1" applyProtection="1">
      <alignment horizontal="left" vertical="center" wrapText="1"/>
    </xf>
    <xf numFmtId="0" fontId="4" fillId="5" borderId="7" xfId="0" applyFont="1" applyFill="1" applyBorder="1" applyAlignment="1" applyProtection="1">
      <alignment horizontal="left" vertical="center" wrapText="1"/>
    </xf>
    <xf numFmtId="0" fontId="4" fillId="5" borderId="3" xfId="0" applyFont="1" applyFill="1" applyBorder="1" applyAlignment="1" applyProtection="1">
      <alignment horizontal="left" vertical="center" wrapText="1"/>
    </xf>
    <xf numFmtId="165" fontId="4" fillId="3" borderId="3" xfId="0" applyNumberFormat="1" applyFont="1" applyFill="1" applyBorder="1" applyAlignment="1" applyProtection="1">
      <alignment vertical="center"/>
    </xf>
  </cellXfs>
  <cellStyles count="2">
    <cellStyle name="Normal" xfId="0" builtinId="0"/>
    <cellStyle name="Normalno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5"/>
  <sheetViews>
    <sheetView tabSelected="1" zoomScale="80" zoomScaleNormal="80" workbookViewId="0">
      <selection activeCell="K11" sqref="K11"/>
    </sheetView>
  </sheetViews>
  <sheetFormatPr defaultRowHeight="15" x14ac:dyDescent="0.25"/>
  <cols>
    <col min="1" max="1" width="8.42578125" style="2" customWidth="1"/>
    <col min="2" max="2" width="50.140625" style="1" customWidth="1"/>
    <col min="3" max="3" width="67" style="1" customWidth="1"/>
    <col min="4" max="4" width="28" style="2" customWidth="1"/>
    <col min="5" max="5" width="11.7109375" style="2" customWidth="1"/>
    <col min="6" max="6" width="21.28515625" style="4" customWidth="1"/>
    <col min="7" max="7" width="23.7109375" style="1" customWidth="1"/>
    <col min="8" max="1024" width="11.5703125" style="1"/>
    <col min="1025" max="16384" width="9.140625" style="1"/>
  </cols>
  <sheetData>
    <row r="1" spans="1:7" x14ac:dyDescent="0.25">
      <c r="A1" s="5"/>
      <c r="B1" s="6" t="s">
        <v>30</v>
      </c>
      <c r="C1" s="6"/>
      <c r="D1" s="5"/>
      <c r="E1" s="7" t="s">
        <v>31</v>
      </c>
      <c r="F1" s="7"/>
    </row>
    <row r="2" spans="1:7" x14ac:dyDescent="0.25">
      <c r="A2" s="5"/>
      <c r="B2" s="6"/>
      <c r="C2" s="6"/>
      <c r="D2" s="5"/>
      <c r="E2" s="5"/>
      <c r="F2" s="7"/>
    </row>
    <row r="3" spans="1:7" ht="38.85" customHeight="1" x14ac:dyDescent="0.25">
      <c r="A3" s="56" t="s">
        <v>32</v>
      </c>
      <c r="B3" s="56"/>
      <c r="C3" s="56"/>
      <c r="D3" s="56"/>
      <c r="E3" s="56"/>
      <c r="F3" s="56"/>
    </row>
    <row r="4" spans="1:7" ht="34.35" customHeight="1" x14ac:dyDescent="0.25">
      <c r="A4" s="26"/>
      <c r="B4" s="27" t="s">
        <v>8</v>
      </c>
      <c r="C4" s="27" t="s">
        <v>9</v>
      </c>
      <c r="D4" s="29" t="s">
        <v>39</v>
      </c>
      <c r="E4" s="28" t="s">
        <v>41</v>
      </c>
      <c r="F4" s="9" t="s">
        <v>0</v>
      </c>
      <c r="G4" s="10" t="s">
        <v>1</v>
      </c>
    </row>
    <row r="5" spans="1:7" ht="48.75" customHeight="1" x14ac:dyDescent="0.25">
      <c r="A5" s="59" t="s">
        <v>2</v>
      </c>
      <c r="B5" s="57" t="s">
        <v>35</v>
      </c>
      <c r="C5" s="32" t="s">
        <v>63</v>
      </c>
      <c r="D5" s="38" t="s">
        <v>43</v>
      </c>
      <c r="E5" s="39">
        <v>12</v>
      </c>
      <c r="F5" s="11">
        <v>0</v>
      </c>
      <c r="G5" s="21">
        <f>F5*E5</f>
        <v>0</v>
      </c>
    </row>
    <row r="6" spans="1:7" ht="47.25" customHeight="1" x14ac:dyDescent="0.25">
      <c r="A6" s="59"/>
      <c r="B6" s="58"/>
      <c r="C6" s="33" t="s">
        <v>10</v>
      </c>
      <c r="D6" s="28" t="s">
        <v>42</v>
      </c>
      <c r="E6" s="28">
        <v>1</v>
      </c>
      <c r="F6" s="11">
        <v>0</v>
      </c>
      <c r="G6" s="21">
        <f>F6*E6</f>
        <v>0</v>
      </c>
    </row>
    <row r="7" spans="1:7" s="3" customFormat="1" ht="74.25" customHeight="1" x14ac:dyDescent="0.2">
      <c r="A7" s="59"/>
      <c r="B7" s="58"/>
      <c r="C7" s="49" t="s">
        <v>45</v>
      </c>
      <c r="D7" s="28" t="s">
        <v>60</v>
      </c>
      <c r="E7" s="28">
        <v>365</v>
      </c>
      <c r="F7" s="11">
        <v>0</v>
      </c>
      <c r="G7" s="21">
        <f>E7*F7</f>
        <v>0</v>
      </c>
    </row>
    <row r="8" spans="1:7" ht="57" customHeight="1" x14ac:dyDescent="0.25">
      <c r="A8" s="63" t="s">
        <v>11</v>
      </c>
      <c r="B8" s="60" t="s">
        <v>33</v>
      </c>
      <c r="C8" s="55" t="s">
        <v>64</v>
      </c>
      <c r="D8" s="30" t="s">
        <v>43</v>
      </c>
      <c r="E8" s="30">
        <v>12</v>
      </c>
      <c r="F8" s="12">
        <v>0</v>
      </c>
      <c r="G8" s="22">
        <f>E8*F8</f>
        <v>0</v>
      </c>
    </row>
    <row r="9" spans="1:7" ht="46.5" customHeight="1" x14ac:dyDescent="0.25">
      <c r="A9" s="64"/>
      <c r="B9" s="61"/>
      <c r="C9" s="34" t="s">
        <v>10</v>
      </c>
      <c r="D9" s="30" t="s">
        <v>42</v>
      </c>
      <c r="E9" s="30">
        <v>1</v>
      </c>
      <c r="F9" s="12">
        <v>0</v>
      </c>
      <c r="G9" s="22">
        <f>E9*F9</f>
        <v>0</v>
      </c>
    </row>
    <row r="10" spans="1:7" ht="61.5" customHeight="1" x14ac:dyDescent="0.25">
      <c r="A10" s="64"/>
      <c r="B10" s="61"/>
      <c r="C10" s="34" t="s">
        <v>46</v>
      </c>
      <c r="D10" s="30" t="s">
        <v>13</v>
      </c>
      <c r="E10" s="30">
        <v>500</v>
      </c>
      <c r="F10" s="12">
        <v>0</v>
      </c>
      <c r="G10" s="22">
        <f>E10*F10</f>
        <v>0</v>
      </c>
    </row>
    <row r="11" spans="1:7" ht="75" customHeight="1" x14ac:dyDescent="0.25">
      <c r="A11" s="64"/>
      <c r="B11" s="61"/>
      <c r="C11" s="34" t="s">
        <v>47</v>
      </c>
      <c r="D11" s="30" t="s">
        <v>61</v>
      </c>
      <c r="E11" s="30">
        <v>370</v>
      </c>
      <c r="F11" s="12">
        <v>0</v>
      </c>
      <c r="G11" s="22">
        <f>E11*F11</f>
        <v>0</v>
      </c>
    </row>
    <row r="12" spans="1:7" ht="67.5" customHeight="1" x14ac:dyDescent="0.25">
      <c r="A12" s="65"/>
      <c r="B12" s="62"/>
      <c r="C12" s="34" t="s">
        <v>48</v>
      </c>
      <c r="D12" s="30" t="s">
        <v>14</v>
      </c>
      <c r="E12" s="30">
        <v>24</v>
      </c>
      <c r="F12" s="12">
        <v>0</v>
      </c>
      <c r="G12" s="22">
        <f>E12*F12</f>
        <v>0</v>
      </c>
    </row>
    <row r="13" spans="1:7" ht="54" customHeight="1" x14ac:dyDescent="0.25">
      <c r="A13" s="69" t="s">
        <v>3</v>
      </c>
      <c r="B13" s="67" t="s">
        <v>34</v>
      </c>
      <c r="C13" s="35" t="s">
        <v>65</v>
      </c>
      <c r="D13" s="31" t="s">
        <v>43</v>
      </c>
      <c r="E13" s="31">
        <v>12</v>
      </c>
      <c r="F13" s="13">
        <v>0</v>
      </c>
      <c r="G13" s="23">
        <f>E13*F13</f>
        <v>0</v>
      </c>
    </row>
    <row r="14" spans="1:7" ht="53.25" customHeight="1" x14ac:dyDescent="0.25">
      <c r="A14" s="70"/>
      <c r="B14" s="68"/>
      <c r="C14" s="36" t="s">
        <v>10</v>
      </c>
      <c r="D14" s="31" t="s">
        <v>42</v>
      </c>
      <c r="E14" s="31">
        <v>1</v>
      </c>
      <c r="F14" s="13">
        <v>0</v>
      </c>
      <c r="G14" s="23">
        <f>E14*F14</f>
        <v>0</v>
      </c>
    </row>
    <row r="15" spans="1:7" ht="72" customHeight="1" x14ac:dyDescent="0.25">
      <c r="A15" s="70"/>
      <c r="B15" s="68"/>
      <c r="C15" s="48" t="s">
        <v>45</v>
      </c>
      <c r="D15" s="31" t="s">
        <v>62</v>
      </c>
      <c r="E15" s="31">
        <v>365</v>
      </c>
      <c r="F15" s="13">
        <v>0</v>
      </c>
      <c r="G15" s="23">
        <f>E15*F15</f>
        <v>0</v>
      </c>
    </row>
    <row r="16" spans="1:7" x14ac:dyDescent="0.25">
      <c r="A16" s="14"/>
      <c r="B16" s="66" t="s">
        <v>6</v>
      </c>
      <c r="C16" s="66"/>
      <c r="D16" s="66"/>
      <c r="E16" s="66"/>
      <c r="F16" s="66"/>
      <c r="G16" s="111">
        <f>SUM(G5:G15)</f>
        <v>0</v>
      </c>
    </row>
    <row r="17" spans="1:7" x14ac:dyDescent="0.25">
      <c r="A17" s="14"/>
      <c r="B17" s="66" t="s">
        <v>4</v>
      </c>
      <c r="C17" s="66"/>
      <c r="D17" s="66"/>
      <c r="E17" s="66"/>
      <c r="F17" s="66"/>
      <c r="G17" s="111">
        <f>G16*0.25</f>
        <v>0</v>
      </c>
    </row>
    <row r="18" spans="1:7" x14ac:dyDescent="0.25">
      <c r="A18" s="20"/>
      <c r="B18" s="66" t="s">
        <v>5</v>
      </c>
      <c r="C18" s="66"/>
      <c r="D18" s="66"/>
      <c r="E18" s="66"/>
      <c r="F18" s="66"/>
      <c r="G18" s="111">
        <f>G16+G17</f>
        <v>0</v>
      </c>
    </row>
    <row r="19" spans="1:7" x14ac:dyDescent="0.25">
      <c r="A19" s="6"/>
      <c r="B19" s="6"/>
      <c r="C19" s="6"/>
      <c r="D19" s="6"/>
      <c r="E19" s="6"/>
      <c r="F19" s="6"/>
    </row>
    <row r="20" spans="1:7" ht="26.25" customHeight="1" x14ac:dyDescent="0.3">
      <c r="A20" s="40"/>
      <c r="B20" s="41" t="s">
        <v>29</v>
      </c>
      <c r="C20" s="42" t="s">
        <v>15</v>
      </c>
      <c r="D20" s="37"/>
      <c r="E20" s="16"/>
      <c r="F20" s="17"/>
    </row>
    <row r="21" spans="1:7" ht="78.75" customHeight="1" x14ac:dyDescent="0.25">
      <c r="A21" s="40" t="s">
        <v>2</v>
      </c>
      <c r="B21" s="43" t="s">
        <v>16</v>
      </c>
      <c r="C21" s="44" t="s">
        <v>17</v>
      </c>
      <c r="D21" s="16"/>
      <c r="E21" s="16"/>
      <c r="F21" s="17"/>
    </row>
    <row r="22" spans="1:7" ht="111" customHeight="1" x14ac:dyDescent="0.25">
      <c r="A22" s="40" t="s">
        <v>18</v>
      </c>
      <c r="B22" s="43" t="s">
        <v>22</v>
      </c>
      <c r="C22" s="44" t="s">
        <v>23</v>
      </c>
      <c r="D22" s="16"/>
      <c r="E22" s="16"/>
      <c r="F22" s="17"/>
    </row>
    <row r="23" spans="1:7" ht="54.75" customHeight="1" x14ac:dyDescent="0.25">
      <c r="A23" s="40" t="s">
        <v>3</v>
      </c>
      <c r="B23" s="46" t="s">
        <v>24</v>
      </c>
      <c r="C23" s="44" t="s">
        <v>25</v>
      </c>
      <c r="D23" s="16"/>
      <c r="E23" s="16"/>
      <c r="F23" s="17"/>
    </row>
    <row r="24" spans="1:7" ht="249" customHeight="1" x14ac:dyDescent="0.25">
      <c r="A24" s="40" t="s">
        <v>21</v>
      </c>
      <c r="B24" s="43" t="s">
        <v>27</v>
      </c>
      <c r="C24" s="44" t="s">
        <v>44</v>
      </c>
      <c r="D24" s="16"/>
      <c r="E24" s="16"/>
      <c r="F24" s="17"/>
    </row>
    <row r="25" spans="1:7" ht="105.75" customHeight="1" x14ac:dyDescent="0.25">
      <c r="A25" s="40" t="s">
        <v>26</v>
      </c>
      <c r="B25" s="46" t="s">
        <v>28</v>
      </c>
      <c r="C25" s="44" t="s">
        <v>38</v>
      </c>
      <c r="D25" s="16"/>
      <c r="E25" s="16"/>
      <c r="F25" s="17"/>
    </row>
    <row r="26" spans="1:7" x14ac:dyDescent="0.25">
      <c r="A26" s="6"/>
      <c r="B26" s="6"/>
      <c r="C26" s="6"/>
      <c r="D26" s="18"/>
      <c r="E26" s="18"/>
      <c r="F26" s="18"/>
    </row>
    <row r="27" spans="1:7" x14ac:dyDescent="0.25">
      <c r="A27" s="6"/>
      <c r="B27" s="6"/>
      <c r="C27" s="6"/>
      <c r="D27" s="19"/>
      <c r="E27" s="19"/>
      <c r="F27" s="19"/>
    </row>
    <row r="28" spans="1:7" x14ac:dyDescent="0.25">
      <c r="A28" s="5"/>
      <c r="B28" s="6"/>
      <c r="C28" s="6"/>
      <c r="D28" s="5"/>
      <c r="E28" s="5"/>
      <c r="F28" s="7"/>
    </row>
    <row r="29" spans="1:7" x14ac:dyDescent="0.25">
      <c r="A29" s="6"/>
      <c r="B29" s="24" t="s">
        <v>49</v>
      </c>
      <c r="C29" s="24"/>
      <c r="D29" s="6"/>
      <c r="E29" s="6"/>
      <c r="F29" s="6"/>
    </row>
    <row r="30" spans="1:7" x14ac:dyDescent="0.25">
      <c r="A30" s="6"/>
      <c r="B30" s="24"/>
      <c r="C30" s="24"/>
      <c r="D30" s="6"/>
      <c r="E30" s="6"/>
      <c r="F30" s="6"/>
    </row>
    <row r="31" spans="1:7" x14ac:dyDescent="0.25">
      <c r="A31" s="6"/>
      <c r="B31" s="24"/>
      <c r="C31" s="25" t="s">
        <v>7</v>
      </c>
      <c r="D31" s="6"/>
      <c r="E31" s="6"/>
      <c r="F31" s="6"/>
    </row>
    <row r="32" spans="1:7" x14ac:dyDescent="0.25">
      <c r="A32" s="5"/>
      <c r="B32" s="24"/>
      <c r="C32" s="24"/>
      <c r="D32" s="5"/>
      <c r="E32" s="5"/>
      <c r="F32" s="7"/>
    </row>
    <row r="43" spans="1:6" x14ac:dyDescent="0.25">
      <c r="A43" s="1"/>
      <c r="D43" s="1"/>
      <c r="E43" s="1"/>
      <c r="F43" s="1"/>
    </row>
    <row r="44" spans="1:6" x14ac:dyDescent="0.25">
      <c r="A44" s="1"/>
      <c r="D44" s="1"/>
      <c r="E44" s="1"/>
      <c r="F44" s="1"/>
    </row>
    <row r="45" spans="1:6" x14ac:dyDescent="0.25">
      <c r="A45" s="1"/>
      <c r="D45" s="1"/>
      <c r="E45" s="1"/>
      <c r="F45" s="1"/>
    </row>
  </sheetData>
  <sheetProtection formatCells="0" formatColumns="0" formatRows="0"/>
  <autoFilter ref="A4:G18" xr:uid="{E3C40DF0-3B1F-4EAC-ABC4-3B743C3737F6}"/>
  <mergeCells count="10">
    <mergeCell ref="B18:F18"/>
    <mergeCell ref="B13:B15"/>
    <mergeCell ref="A13:A15"/>
    <mergeCell ref="B16:F16"/>
    <mergeCell ref="B17:F17"/>
    <mergeCell ref="A3:F3"/>
    <mergeCell ref="B5:B7"/>
    <mergeCell ref="A5:A7"/>
    <mergeCell ref="B8:B12"/>
    <mergeCell ref="A8:A12"/>
  </mergeCells>
  <pageMargins left="0.78749999999999998" right="0.78749999999999998" top="1.05277777777778" bottom="1.05277777777778" header="0.78749999999999998" footer="0.78749999999999998"/>
  <pageSetup paperSize="9" scale="53" fitToHeight="0" orientation="landscape" useFirstPageNumber="1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5A4B5-B273-4626-BC97-7324B449428A}">
  <dimension ref="A1:H33"/>
  <sheetViews>
    <sheetView topLeftCell="A10" workbookViewId="0">
      <selection activeCell="B5" sqref="B5:B8"/>
    </sheetView>
  </sheetViews>
  <sheetFormatPr defaultRowHeight="12.75" x14ac:dyDescent="0.2"/>
  <cols>
    <col min="1" max="1" width="8.42578125" customWidth="1"/>
    <col min="2" max="2" width="50.140625" customWidth="1"/>
    <col min="3" max="3" width="67" customWidth="1"/>
    <col min="4" max="4" width="29.7109375" customWidth="1"/>
    <col min="5" max="5" width="11.7109375" customWidth="1"/>
    <col min="6" max="6" width="37.5703125" customWidth="1"/>
    <col min="7" max="7" width="21.28515625" customWidth="1"/>
    <col min="8" max="8" width="23.7109375" customWidth="1"/>
  </cols>
  <sheetData>
    <row r="1" spans="1:8" ht="15" x14ac:dyDescent="0.25">
      <c r="A1" s="5"/>
      <c r="B1" s="6" t="s">
        <v>30</v>
      </c>
      <c r="C1" s="6"/>
      <c r="D1" s="5"/>
      <c r="E1" s="5"/>
      <c r="F1" s="7" t="s">
        <v>31</v>
      </c>
      <c r="G1" s="7"/>
      <c r="H1" s="1"/>
    </row>
    <row r="2" spans="1:8" ht="15" x14ac:dyDescent="0.25">
      <c r="A2" s="5"/>
      <c r="B2" s="6"/>
      <c r="C2" s="6"/>
      <c r="D2" s="5"/>
      <c r="E2" s="5"/>
      <c r="F2" s="7"/>
      <c r="G2" s="7"/>
      <c r="H2" s="1"/>
    </row>
    <row r="3" spans="1:8" ht="18.75" x14ac:dyDescent="0.25">
      <c r="A3" s="56" t="s">
        <v>56</v>
      </c>
      <c r="B3" s="56"/>
      <c r="C3" s="56"/>
      <c r="D3" s="56"/>
      <c r="E3" s="56"/>
      <c r="F3" s="56"/>
      <c r="G3" s="56"/>
      <c r="H3" s="1"/>
    </row>
    <row r="4" spans="1:8" ht="15" x14ac:dyDescent="0.2">
      <c r="A4" s="26"/>
      <c r="B4" s="27" t="s">
        <v>8</v>
      </c>
      <c r="C4" s="27" t="s">
        <v>9</v>
      </c>
      <c r="D4" s="29" t="s">
        <v>39</v>
      </c>
      <c r="E4" s="28" t="s">
        <v>41</v>
      </c>
      <c r="F4" s="8" t="s">
        <v>36</v>
      </c>
      <c r="G4" s="9" t="s">
        <v>0</v>
      </c>
      <c r="H4" s="10" t="s">
        <v>1</v>
      </c>
    </row>
    <row r="5" spans="1:8" ht="15" customHeight="1" x14ac:dyDescent="0.2">
      <c r="A5" s="59" t="s">
        <v>2</v>
      </c>
      <c r="B5" s="57" t="s">
        <v>35</v>
      </c>
      <c r="C5" s="108" t="s">
        <v>54</v>
      </c>
      <c r="D5" s="57" t="s">
        <v>40</v>
      </c>
      <c r="E5" s="57">
        <v>1</v>
      </c>
      <c r="F5" s="95"/>
      <c r="G5" s="92">
        <v>0</v>
      </c>
      <c r="H5" s="89">
        <f>E5*G5</f>
        <v>0</v>
      </c>
    </row>
    <row r="6" spans="1:8" ht="15" customHeight="1" x14ac:dyDescent="0.2">
      <c r="A6" s="59"/>
      <c r="B6" s="58"/>
      <c r="C6" s="109"/>
      <c r="D6" s="58"/>
      <c r="E6" s="58"/>
      <c r="F6" s="96"/>
      <c r="G6" s="93"/>
      <c r="H6" s="90"/>
    </row>
    <row r="7" spans="1:8" ht="105.75" customHeight="1" x14ac:dyDescent="0.2">
      <c r="A7" s="59"/>
      <c r="B7" s="58"/>
      <c r="C7" s="110"/>
      <c r="D7" s="98"/>
      <c r="E7" s="98"/>
      <c r="F7" s="97"/>
      <c r="G7" s="94"/>
      <c r="H7" s="91"/>
    </row>
    <row r="8" spans="1:8" ht="75" x14ac:dyDescent="0.25">
      <c r="A8" s="59"/>
      <c r="B8" s="58"/>
      <c r="C8" s="53" t="s">
        <v>55</v>
      </c>
      <c r="D8" s="51" t="s">
        <v>12</v>
      </c>
      <c r="E8" s="51">
        <v>1</v>
      </c>
      <c r="F8" s="47"/>
      <c r="G8" s="11">
        <v>0</v>
      </c>
      <c r="H8" s="21">
        <f>E8*G8</f>
        <v>0</v>
      </c>
    </row>
    <row r="9" spans="1:8" ht="15" customHeight="1" x14ac:dyDescent="0.2">
      <c r="A9" s="63" t="s">
        <v>11</v>
      </c>
      <c r="B9" s="60" t="s">
        <v>33</v>
      </c>
      <c r="C9" s="80" t="s">
        <v>53</v>
      </c>
      <c r="D9" s="60" t="s">
        <v>40</v>
      </c>
      <c r="E9" s="60">
        <v>1</v>
      </c>
      <c r="F9" s="74"/>
      <c r="G9" s="86">
        <v>0</v>
      </c>
      <c r="H9" s="83">
        <f>E9*G9</f>
        <v>0</v>
      </c>
    </row>
    <row r="10" spans="1:8" ht="15" customHeight="1" x14ac:dyDescent="0.2">
      <c r="A10" s="64"/>
      <c r="B10" s="61"/>
      <c r="C10" s="81"/>
      <c r="D10" s="61"/>
      <c r="E10" s="61"/>
      <c r="F10" s="75"/>
      <c r="G10" s="87"/>
      <c r="H10" s="84"/>
    </row>
    <row r="11" spans="1:8" ht="94.5" customHeight="1" x14ac:dyDescent="0.2">
      <c r="A11" s="64"/>
      <c r="B11" s="61"/>
      <c r="C11" s="82"/>
      <c r="D11" s="62"/>
      <c r="E11" s="62"/>
      <c r="F11" s="76"/>
      <c r="G11" s="88"/>
      <c r="H11" s="85"/>
    </row>
    <row r="12" spans="1:8" ht="75" customHeight="1" x14ac:dyDescent="0.2">
      <c r="A12" s="64"/>
      <c r="B12" s="61"/>
      <c r="C12" s="80" t="s">
        <v>52</v>
      </c>
      <c r="D12" s="60" t="s">
        <v>12</v>
      </c>
      <c r="E12" s="60">
        <v>1</v>
      </c>
      <c r="F12" s="74"/>
      <c r="G12" s="86">
        <v>0</v>
      </c>
      <c r="H12" s="83">
        <f t="shared" ref="H12" si="0">E12*G12</f>
        <v>0</v>
      </c>
    </row>
    <row r="13" spans="1:8" ht="15" customHeight="1" x14ac:dyDescent="0.2">
      <c r="A13" s="64"/>
      <c r="B13" s="61"/>
      <c r="C13" s="81"/>
      <c r="D13" s="61"/>
      <c r="E13" s="61"/>
      <c r="F13" s="75"/>
      <c r="G13" s="87"/>
      <c r="H13" s="84"/>
    </row>
    <row r="14" spans="1:8" ht="11.25" customHeight="1" x14ac:dyDescent="0.2">
      <c r="A14" s="64"/>
      <c r="B14" s="61"/>
      <c r="C14" s="81"/>
      <c r="D14" s="61"/>
      <c r="E14" s="61"/>
      <c r="F14" s="75"/>
      <c r="G14" s="87"/>
      <c r="H14" s="84"/>
    </row>
    <row r="15" spans="1:8" ht="15" hidden="1" customHeight="1" x14ac:dyDescent="0.2">
      <c r="A15" s="65"/>
      <c r="B15" s="62"/>
      <c r="C15" s="82"/>
      <c r="D15" s="62"/>
      <c r="E15" s="62"/>
      <c r="F15" s="76"/>
      <c r="G15" s="88"/>
      <c r="H15" s="85"/>
    </row>
    <row r="16" spans="1:8" ht="15" customHeight="1" x14ac:dyDescent="0.2">
      <c r="A16" s="69" t="s">
        <v>3</v>
      </c>
      <c r="B16" s="72" t="s">
        <v>50</v>
      </c>
      <c r="C16" s="99" t="s">
        <v>57</v>
      </c>
      <c r="D16" s="67" t="s">
        <v>37</v>
      </c>
      <c r="E16" s="67">
        <v>1</v>
      </c>
      <c r="F16" s="102"/>
      <c r="G16" s="105">
        <v>0</v>
      </c>
      <c r="H16" s="77">
        <f>G16*E16</f>
        <v>0</v>
      </c>
    </row>
    <row r="17" spans="1:8" ht="15" customHeight="1" x14ac:dyDescent="0.2">
      <c r="A17" s="70"/>
      <c r="B17" s="68"/>
      <c r="C17" s="100"/>
      <c r="D17" s="68"/>
      <c r="E17" s="68"/>
      <c r="F17" s="103"/>
      <c r="G17" s="106"/>
      <c r="H17" s="78"/>
    </row>
    <row r="18" spans="1:8" ht="92.25" customHeight="1" x14ac:dyDescent="0.2">
      <c r="A18" s="70"/>
      <c r="B18" s="68"/>
      <c r="C18" s="101"/>
      <c r="D18" s="73"/>
      <c r="E18" s="73"/>
      <c r="F18" s="104"/>
      <c r="G18" s="107"/>
      <c r="H18" s="79"/>
    </row>
    <row r="19" spans="1:8" ht="75" x14ac:dyDescent="0.25">
      <c r="A19" s="71"/>
      <c r="B19" s="73"/>
      <c r="C19" s="54" t="s">
        <v>51</v>
      </c>
      <c r="D19" s="50" t="s">
        <v>12</v>
      </c>
      <c r="E19" s="50">
        <v>1</v>
      </c>
      <c r="F19" s="52"/>
      <c r="G19" s="13">
        <v>0</v>
      </c>
      <c r="H19" s="23">
        <f>E19*G19</f>
        <v>0</v>
      </c>
    </row>
    <row r="20" spans="1:8" ht="15" x14ac:dyDescent="0.25">
      <c r="A20" s="14"/>
      <c r="B20" s="66" t="s">
        <v>6</v>
      </c>
      <c r="C20" s="66"/>
      <c r="D20" s="66"/>
      <c r="E20" s="66"/>
      <c r="F20" s="66"/>
      <c r="G20" s="66"/>
      <c r="H20" s="15">
        <f>SUM(H5:H19)</f>
        <v>0</v>
      </c>
    </row>
    <row r="21" spans="1:8" ht="15" x14ac:dyDescent="0.25">
      <c r="A21" s="14"/>
      <c r="B21" s="66" t="s">
        <v>4</v>
      </c>
      <c r="C21" s="66"/>
      <c r="D21" s="66"/>
      <c r="E21" s="66"/>
      <c r="F21" s="66"/>
      <c r="G21" s="66"/>
      <c r="H21" s="15">
        <f>H20*0.25</f>
        <v>0</v>
      </c>
    </row>
    <row r="22" spans="1:8" ht="15" x14ac:dyDescent="0.25">
      <c r="A22" s="20"/>
      <c r="B22" s="66" t="s">
        <v>5</v>
      </c>
      <c r="C22" s="66"/>
      <c r="D22" s="66"/>
      <c r="E22" s="66"/>
      <c r="F22" s="66"/>
      <c r="G22" s="66"/>
      <c r="H22" s="15">
        <f>H20+H21</f>
        <v>0</v>
      </c>
    </row>
    <row r="23" spans="1:8" ht="15" x14ac:dyDescent="0.25">
      <c r="A23" s="6"/>
      <c r="B23" s="6"/>
      <c r="C23" s="6"/>
      <c r="D23" s="6"/>
      <c r="E23" s="6"/>
      <c r="F23" s="6"/>
      <c r="G23" s="6"/>
      <c r="H23" s="1"/>
    </row>
    <row r="24" spans="1:8" ht="18.75" x14ac:dyDescent="0.3">
      <c r="A24" s="40"/>
      <c r="B24" s="41" t="s">
        <v>29</v>
      </c>
      <c r="C24" s="42" t="s">
        <v>15</v>
      </c>
      <c r="D24" s="37"/>
      <c r="E24" s="16"/>
      <c r="F24" s="17"/>
      <c r="G24" s="17"/>
      <c r="H24" s="1"/>
    </row>
    <row r="25" spans="1:8" ht="90" x14ac:dyDescent="0.25">
      <c r="A25" s="40" t="s">
        <v>2</v>
      </c>
      <c r="B25" s="43" t="s">
        <v>19</v>
      </c>
      <c r="C25" s="44" t="s">
        <v>58</v>
      </c>
      <c r="D25" s="16"/>
      <c r="E25" s="16"/>
      <c r="F25" s="17"/>
      <c r="G25" s="17"/>
      <c r="H25" s="1"/>
    </row>
    <row r="26" spans="1:8" ht="120" x14ac:dyDescent="0.25">
      <c r="A26" s="40" t="s">
        <v>18</v>
      </c>
      <c r="B26" s="43" t="s">
        <v>20</v>
      </c>
      <c r="C26" s="45" t="s">
        <v>59</v>
      </c>
      <c r="D26" s="16"/>
      <c r="E26" s="16"/>
      <c r="F26" s="17"/>
      <c r="G26" s="17"/>
      <c r="H26" s="1"/>
    </row>
    <row r="27" spans="1:8" ht="15" x14ac:dyDescent="0.25">
      <c r="A27" s="6"/>
      <c r="B27" s="6"/>
      <c r="C27" s="6"/>
      <c r="D27" s="18"/>
      <c r="E27" s="18"/>
      <c r="F27" s="18"/>
      <c r="G27" s="18"/>
      <c r="H27" s="1"/>
    </row>
    <row r="28" spans="1:8" ht="15" x14ac:dyDescent="0.25">
      <c r="A28" s="6"/>
      <c r="B28" s="6"/>
      <c r="C28" s="6"/>
      <c r="D28" s="19"/>
      <c r="E28" s="19"/>
      <c r="F28" s="19"/>
      <c r="G28" s="19"/>
      <c r="H28" s="1"/>
    </row>
    <row r="29" spans="1:8" ht="15" x14ac:dyDescent="0.25">
      <c r="A29" s="5"/>
      <c r="B29" s="6"/>
      <c r="C29" s="6"/>
      <c r="D29" s="5"/>
      <c r="E29" s="5"/>
      <c r="F29" s="7"/>
      <c r="G29" s="7"/>
      <c r="H29" s="1"/>
    </row>
    <row r="30" spans="1:8" ht="15" x14ac:dyDescent="0.25">
      <c r="A30" s="6"/>
      <c r="B30" s="24" t="s">
        <v>49</v>
      </c>
      <c r="C30" s="24"/>
      <c r="D30" s="6"/>
      <c r="E30" s="6"/>
      <c r="F30" s="6"/>
      <c r="G30" s="6"/>
      <c r="H30" s="1"/>
    </row>
    <row r="31" spans="1:8" ht="15" x14ac:dyDescent="0.25">
      <c r="A31" s="6"/>
      <c r="B31" s="24"/>
      <c r="C31" s="24"/>
      <c r="D31" s="6"/>
      <c r="E31" s="6"/>
      <c r="F31" s="6"/>
      <c r="G31" s="6"/>
      <c r="H31" s="1"/>
    </row>
    <row r="32" spans="1:8" ht="15" x14ac:dyDescent="0.25">
      <c r="A32" s="6"/>
      <c r="B32" s="24"/>
      <c r="C32" s="25" t="s">
        <v>7</v>
      </c>
      <c r="D32" s="6"/>
      <c r="E32" s="6"/>
      <c r="F32" s="6"/>
      <c r="G32" s="6"/>
      <c r="H32" s="1"/>
    </row>
    <row r="33" spans="1:8" ht="15" x14ac:dyDescent="0.25">
      <c r="A33" s="5"/>
      <c r="B33" s="24"/>
      <c r="C33" s="24"/>
      <c r="D33" s="5"/>
      <c r="E33" s="5"/>
      <c r="F33" s="7"/>
      <c r="G33" s="7"/>
      <c r="H33" s="1"/>
    </row>
  </sheetData>
  <mergeCells count="34">
    <mergeCell ref="H12:H15"/>
    <mergeCell ref="G12:G15"/>
    <mergeCell ref="F12:F15"/>
    <mergeCell ref="E12:E15"/>
    <mergeCell ref="D12:D15"/>
    <mergeCell ref="H16:H18"/>
    <mergeCell ref="C9:C11"/>
    <mergeCell ref="H9:H11"/>
    <mergeCell ref="G9:G11"/>
    <mergeCell ref="H5:H7"/>
    <mergeCell ref="G5:G7"/>
    <mergeCell ref="F5:F7"/>
    <mergeCell ref="E5:E7"/>
    <mergeCell ref="C16:C18"/>
    <mergeCell ref="D16:D18"/>
    <mergeCell ref="E16:E18"/>
    <mergeCell ref="F16:F18"/>
    <mergeCell ref="G16:G18"/>
    <mergeCell ref="D5:D7"/>
    <mergeCell ref="C5:C7"/>
    <mergeCell ref="C12:C15"/>
    <mergeCell ref="B20:G20"/>
    <mergeCell ref="B21:G21"/>
    <mergeCell ref="B22:G22"/>
    <mergeCell ref="A3:G3"/>
    <mergeCell ref="A5:A8"/>
    <mergeCell ref="B5:B8"/>
    <mergeCell ref="A9:A15"/>
    <mergeCell ref="B9:B15"/>
    <mergeCell ref="A16:A19"/>
    <mergeCell ref="B16:B19"/>
    <mergeCell ref="F9:F11"/>
    <mergeCell ref="E9:E11"/>
    <mergeCell ref="D9: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46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usluge zaštite</vt:lpstr>
      <vt:lpstr>usluge tehničkog održavanja</vt:lpstr>
      <vt:lpstr>'usluge zaštite'!Print_Area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klnovak</dc:creator>
  <dc:description/>
  <cp:lastModifiedBy>ureddekana</cp:lastModifiedBy>
  <cp:revision>9</cp:revision>
  <cp:lastPrinted>2025-02-26T09:43:19Z</cp:lastPrinted>
  <dcterms:created xsi:type="dcterms:W3CDTF">2021-02-17T09:46:32Z</dcterms:created>
  <dcterms:modified xsi:type="dcterms:W3CDTF">2026-02-12T09:19:36Z</dcterms:modified>
  <dc:language>hr-HR</dc:language>
</cp:coreProperties>
</file>