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reddekana\Desktop\KLEMENTINA MEV\nabava 2025\2 usluga zaštite imovine i osoba\"/>
    </mc:Choice>
  </mc:AlternateContent>
  <xr:revisionPtr revIDLastSave="0" documentId="13_ncr:1_{FD62AE03-74C5-4944-84B1-AE136CAF66BF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usluge zaštite" sheetId="1" r:id="rId1"/>
  </sheets>
  <definedNames>
    <definedName name="_xlnm.Print_Area" localSheetId="0">'usluge zaštite'!$A$1:$H$37</definedName>
  </definedNames>
  <calcPr calcId="191029"/>
</workbook>
</file>

<file path=xl/calcChain.xml><?xml version="1.0" encoding="utf-8"?>
<calcChain xmlns="http://schemas.openxmlformats.org/spreadsheetml/2006/main">
  <c r="H18" i="1" l="1"/>
  <c r="H6" i="1"/>
  <c r="H5" i="1"/>
  <c r="H19" i="1" l="1"/>
  <c r="H7" i="1"/>
  <c r="H8" i="1"/>
  <c r="H9" i="1"/>
  <c r="H10" i="1"/>
  <c r="H11" i="1"/>
  <c r="H12" i="1"/>
  <c r="H13" i="1"/>
  <c r="H14" i="1"/>
  <c r="H15" i="1"/>
  <c r="H16" i="1"/>
  <c r="H17" i="1"/>
  <c r="H20" i="1" l="1"/>
  <c r="H21" i="1" s="1"/>
  <c r="H22" i="1" s="1"/>
</calcChain>
</file>

<file path=xl/sharedStrings.xml><?xml version="1.0" encoding="utf-8"?>
<sst xmlns="http://schemas.openxmlformats.org/spreadsheetml/2006/main" count="74" uniqueCount="63">
  <si>
    <t>JEDINIČNA CIJENA</t>
  </si>
  <si>
    <t>UKUPNO BEZ PDV-a</t>
  </si>
  <si>
    <t xml:space="preserve">1. </t>
  </si>
  <si>
    <t>3.</t>
  </si>
  <si>
    <t>PDV</t>
  </si>
  <si>
    <t>Sveukupno sa PDV-om</t>
  </si>
  <si>
    <t>Ukupno bez PDV-a</t>
  </si>
  <si>
    <t>M.P.</t>
  </si>
  <si>
    <t>Lokacija (objekt) pružanja usluga privatne zaštite</t>
  </si>
  <si>
    <t>Vrsta usluge privatne zaštite</t>
  </si>
  <si>
    <t xml:space="preserve">2) Intervniranje po dojavi alarama      </t>
  </si>
  <si>
    <t xml:space="preserve">2. </t>
  </si>
  <si>
    <t xml:space="preserve">3) Servisiranje sustava tehničke zaštite (videonadzor, vatrodojava i plinodojava)   </t>
  </si>
  <si>
    <t xml:space="preserve">5) Usluga rada čuvara/zaštitara na objektu; </t>
  </si>
  <si>
    <t xml:space="preserve">6) Preventivni kontrolni obilasci objekta;   </t>
  </si>
  <si>
    <t>1  (jedinična cijena se iskazuje paušalno za cjelokupni sustav tehničke zaštite na objektu prema opisu održavanja ispod tablice)</t>
  </si>
  <si>
    <t xml:space="preserve">cijena se iskazuje po satu rada na osnovi okvirne količine od 950 radnih sati za 12 mjeseci   </t>
  </si>
  <si>
    <t>cijena se iskazuje po jednoj intervenciji na osnovu okvirne količine od 24 intervencije za 12 mjeseci</t>
  </si>
  <si>
    <t xml:space="preserve">cijena se iskazuje po jednom  preventivnom obilasku na osnovnu okvirne količine od 1100 obilaska za 12 mjeseci  </t>
  </si>
  <si>
    <t xml:space="preserve">OPIS USLUGA </t>
  </si>
  <si>
    <t>Usluga integriranja i nadzora sustava tehničke zaštite (videonadzor, vatrodojava i plinodojava) na CDS</t>
  </si>
  <si>
    <t>podrazumijeva intergiranje sustava tehničke zaštite na objektima u centralni dojavni sustav (CDS) pružatelja usluge i vršenje nadzora i obrade zaprimljenih informacija sa štićenog objekta, organiziranjei vođenje intervencija te izvještavanje</t>
  </si>
  <si>
    <t>2.</t>
  </si>
  <si>
    <t xml:space="preserve">Servisiranje sustava tehničke zaštite </t>
  </si>
  <si>
    <t xml:space="preserve">Održavanje sustava tehničke zaštite </t>
  </si>
  <si>
    <t>4.</t>
  </si>
  <si>
    <t xml:space="preserve">Intervencija po dojavi alarma i po pozivu </t>
  </si>
  <si>
    <t>podrazumijeva interverniranje interventne ekipe pružatelja usluge po dojavi alarma, kao i po pozivu naručitelja te žurno poduzimanje definiranih mjera i radnji temeljem uspostavljenog protokola o postupanju i izvještavanju sukladno Zakonu o privatnoj zaštiti. Protokol postupanja i izvještavanja uređuje se procedurom postupanja koja čini sastavni dio ugovora o pružanju usluge, a zajednički ga definiraju naručitelj i pružatelj usluge.</t>
  </si>
  <si>
    <t xml:space="preserve"> Usluga rada čuvara/zaštitara na objektu</t>
  </si>
  <si>
    <t>podrazumijeva neposrednu nazočnost čuvara/zaštitara na objektu i poduzimanje zaštitarskih poslova sukladno važećem Zakonu o privatnoj zaštiti, te uputama i rasporedu naručitelja.</t>
  </si>
  <si>
    <t>5.</t>
  </si>
  <si>
    <t>6.</t>
  </si>
  <si>
    <t>Preventivni kontrolni obilasci objekta</t>
  </si>
  <si>
    <t>7.</t>
  </si>
  <si>
    <t>7) Intervencija zaštitara/čuvara prema pozivu</t>
  </si>
  <si>
    <t xml:space="preserve"> Intervencija zaštitara/čuvara prema pozivu</t>
  </si>
  <si>
    <t xml:space="preserve">NAZIV USLUGA </t>
  </si>
  <si>
    <t>Međimursko veleučilište u Čakovcu</t>
  </si>
  <si>
    <t>Prilog II.</t>
  </si>
  <si>
    <r>
      <t xml:space="preserve">TROŠKOVNIK - TEHNIČKA SPECIFIKACIJA U PREDMETU NABAVE: </t>
    </r>
    <r>
      <rPr>
        <b/>
        <i/>
        <sz val="14"/>
        <rFont val="Calibri"/>
        <family val="2"/>
      </rPr>
      <t>Usluge zaštite imovine i osoba, te usluge CDS i CTN</t>
    </r>
  </si>
  <si>
    <t xml:space="preserve">1) Usluga integriranja i nadzora sustava tehničke zaštite (videonadzor, vatrodojava i plinodojava) na CDS (dojavni centar zaštitarske tvrtke)                                                                                                                                          </t>
  </si>
  <si>
    <r>
      <rPr>
        <b/>
        <sz val="11"/>
        <rFont val="Calibri"/>
        <family val="2"/>
      </rPr>
      <t>Zgrada Studentskog doma Čakovec</t>
    </r>
    <r>
      <rPr>
        <sz val="11"/>
        <rFont val="Calibri"/>
        <family val="2"/>
      </rPr>
      <t>,                            
     na lokaciji Bana Josipa Jelačića 22 G, Čakovec</t>
    </r>
  </si>
  <si>
    <r>
      <rPr>
        <b/>
        <sz val="11"/>
        <rFont val="Calibri"/>
        <family val="2"/>
      </rPr>
      <t>Zgrada Centra održivog razvoja MEV-a</t>
    </r>
    <r>
      <rPr>
        <sz val="11"/>
        <rFont val="Calibri"/>
        <family val="2"/>
      </rPr>
      <t>,
 na lokaciji Bana Josipa Jelačića 22 F, Čakovec</t>
    </r>
  </si>
  <si>
    <r>
      <rPr>
        <b/>
        <sz val="11"/>
        <rFont val="Calibri"/>
        <family val="2"/>
      </rPr>
      <t xml:space="preserve">Upravna zgrada Veleučilišta,
</t>
    </r>
    <r>
      <rPr>
        <sz val="11"/>
        <rFont val="Calibri"/>
        <family val="2"/>
      </rPr>
      <t xml:space="preserve"> na lokaciji  Bana Josipa Jelačića 22 A, Čakovec</t>
    </r>
  </si>
  <si>
    <t>opis ponuđenog</t>
  </si>
  <si>
    <t>U ________________________________, _______________2025.g.</t>
  </si>
  <si>
    <t xml:space="preserve">1 (paušal - jedinična cijena se iskazuje za sva obvezna i potrebna servisiranja sukladno relevantnim zakonskim i podzakonskim propisima, sa svim uključenim troškovima, prema opisu servisiranja ispod tablice) </t>
  </si>
  <si>
    <t>4) Održavanje sustava tehničke zaštite (videonadzor, protuprovala, vatrodojava i plinodojava)</t>
  </si>
  <si>
    <t xml:space="preserve">3) Servisiranje sustava tehničke zaštite (videonadzor, protuprovala, vatrodojava i plinodojava)                          </t>
  </si>
  <si>
    <t>podrazumijeva žurno poduzimanje definiranih  mjera i radnji temeljem uspostavljenog protokola o postupanju i izvještavanju sukladno Zakonu o privatnoj zaštiti, sa ciljem uspostave zadovoljavajućeg stanja sigurnosti na objektu odnosno poduzimanje radnji i mjera prema uputama i zahtjevu naručitelja (npr. zaključavanja/otključavanja, asistencije, žurne aktivnosti i sl.)</t>
  </si>
  <si>
    <t xml:space="preserve">4) Održavanje sustava tehničke zaštite (videonadzor, vatrodojava i plinodojava);  </t>
  </si>
  <si>
    <t>Mjerena jedinica</t>
  </si>
  <si>
    <t xml:space="preserve">1 (paušal - jedinična cijena se iskazuje za sva obvezna i potrebna servisiranja sukladno relevantnim zakonskim i podzakonskim propisima, sa svim uključenim troškovima, prema opisu servisiranja ispod tablice)  </t>
  </si>
  <si>
    <t>količina</t>
  </si>
  <si>
    <t>intervencija (iskazuje se cijena jedne intervencije)</t>
  </si>
  <si>
    <r>
      <t xml:space="preserve">1) Usluga integriranja i nadzora sustava tehničke zaštite (videonadzor, protuprovala, vatrodojava i plinodojava) na CDS (dojavni centar zaštitarske tvrtke)         </t>
    </r>
    <r>
      <rPr>
        <sz val="11"/>
        <color rgb="FFFF0000"/>
        <rFont val="Calibri"/>
        <family val="2"/>
      </rPr>
      <t xml:space="preserve">   </t>
    </r>
  </si>
  <si>
    <t xml:space="preserve">1) Usluga integriranja i nadzora sustava tehničke zaštite (videonadzor, protuprovala, vatrodojava, plinodojava) na CDS (dojavni centar zaštitarske tvrtke);              </t>
  </si>
  <si>
    <t xml:space="preserve">3) Servisiranje sustava tehničke zaštite (videonadzor, protuprovala vatrodojava, plinodojava)                          </t>
  </si>
  <si>
    <t xml:space="preserve">4) Održavanje sustava tehničke zaštite (videonadzor, protuprovala vatrodojava, plinodojava) </t>
  </si>
  <si>
    <t>mjesečna usluga</t>
  </si>
  <si>
    <t>podrazumijeva prioritetno i intreventno otklanjanje nesukladnosti i kvarova na sustavu, 24 sata dostupnost tehnčara tehničke zaštite i besplatna telefonska pomoć, savjeti u rješavanj problema oko rukovanja sa sustavima, otklanjanje prijavljenog uočenog kvara na sustavu u najkraćem mogućem roku. Uključuje sva interventna uklanjanja kvarova i popravke, kao i one za koje  je potreban izlazak tehničara na objekt po pozivu naručitelja kao i po ocjeni tehničara. U cijenu usluge uključeni su manji razervni dijelovi i potrošni materijal.</t>
  </si>
  <si>
    <t>podrazumijeva redovito servisiranje instaliranih sustava tehničke zaštite na objektima sukladno relevantnim pravnim propisima i to sustava protuprovale i videonadzora jednom (1) godišnje, te vatrodojave i plinodojave dva (2) puta godišnje. U cijenu usluge uključeni su manji razervni dijelovi i potrošni materijal, dok se zamjena većih dijelova fakturira zasebno temeljem odobrenja naručitelja.</t>
  </si>
  <si>
    <t xml:space="preserve">podrazumijeva provođenje obilaska štićenog prostora i objekta od strane čuvara/zaštitara, prema rasporedu (terminskom planu) naručitelja. Čuvar/zašitar prilikom obilaska objekta osobnim zapažanjima pregledava stanje štićenog objekta, konstatira nasilni ili neovlašteni ulazak u objekat, utvrđuje postojanje sumnje na počinjenje prekršaja ili kaznenog djela, te o tome obavještava kontakt osobu naručitelja ili prema potrebi nadležnu policijsku upravu. U slučaju zatiacnja nepoznatih osoba za koje postoji sumnja da su štićeni krug ušle neovlašteno, pristupa provjeri identiteta te o istome obavještava kontakt osobu naručitelja ili prema potrebi nadležnu policijsku upravu. Prilikom obilaska potrebno je osigurati mjesto događaja u slučaju sumnje na počinjenje prekršajnog ili kaznenog djela, kao i u slučaju vidljvih oštenja na objektima i imovini. Čuvar/zaštitar primjenjuje i postupa sukladno ovlastima Zakona o privatnoj zaštiti, uputama naručitelja, a sve sukladno konkretnoj situaciji.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</si>
</sst>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EUR]"/>
  </numFmts>
  <fonts count="10" x14ac:knownFonts="1"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</font>
    <font>
      <b/>
      <sz val="14"/>
      <name val="Calibri"/>
      <family val="2"/>
    </font>
    <font>
      <b/>
      <i/>
      <sz val="14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1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0" applyNumberFormat="1" applyFont="1"/>
    <xf numFmtId="0" fontId="7" fillId="5" borderId="1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 applyProtection="1">
      <alignment vertical="center"/>
      <protection locked="0"/>
    </xf>
    <xf numFmtId="165" fontId="4" fillId="2" borderId="1" xfId="0" applyNumberFormat="1" applyFont="1" applyFill="1" applyBorder="1" applyAlignment="1" applyProtection="1">
      <alignment vertical="center"/>
      <protection locked="0"/>
    </xf>
    <xf numFmtId="165" fontId="4" fillId="6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 applyProtection="1">
      <alignment vertical="center"/>
      <protection locked="0"/>
    </xf>
    <xf numFmtId="0" fontId="7" fillId="4" borderId="8" xfId="0" applyFont="1" applyFill="1" applyBorder="1" applyAlignment="1" applyProtection="1">
      <alignment horizontal="center" vertical="center"/>
      <protection locked="0"/>
    </xf>
    <xf numFmtId="164" fontId="4" fillId="4" borderId="8" xfId="0" applyNumberFormat="1" applyFont="1" applyFill="1" applyBorder="1" applyAlignment="1" applyProtection="1">
      <alignment vertical="center"/>
      <protection locked="0"/>
    </xf>
    <xf numFmtId="0" fontId="4" fillId="4" borderId="8" xfId="0" applyFont="1" applyFill="1" applyBorder="1"/>
    <xf numFmtId="0" fontId="4" fillId="0" borderId="8" xfId="0" applyFont="1" applyBorder="1"/>
    <xf numFmtId="0" fontId="4" fillId="3" borderId="3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6" borderId="1" xfId="0" applyNumberFormat="1" applyFont="1" applyFill="1" applyBorder="1" applyProtection="1">
      <protection locked="0"/>
    </xf>
    <xf numFmtId="165" fontId="4" fillId="5" borderId="1" xfId="0" applyNumberFormat="1" applyFont="1" applyFill="1" applyBorder="1" applyAlignment="1" applyProtection="1">
      <alignment vertical="center"/>
    </xf>
    <xf numFmtId="165" fontId="4" fillId="2" borderId="1" xfId="0" applyNumberFormat="1" applyFont="1" applyFill="1" applyBorder="1" applyAlignment="1" applyProtection="1">
      <alignment vertical="center"/>
    </xf>
    <xf numFmtId="165" fontId="4" fillId="6" borderId="1" xfId="0" applyNumberFormat="1" applyFont="1" applyFill="1" applyBorder="1" applyAlignment="1" applyProtection="1">
      <alignment vertical="center"/>
    </xf>
    <xf numFmtId="0" fontId="2" fillId="5" borderId="1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5" borderId="1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left" vertical="center" wrapText="1"/>
    </xf>
    <xf numFmtId="0" fontId="4" fillId="5" borderId="0" xfId="0" applyFont="1" applyFill="1" applyAlignment="1" applyProtection="1">
      <alignment vertical="center" wrapText="1"/>
    </xf>
    <xf numFmtId="0" fontId="4" fillId="5" borderId="6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6" borderId="1" xfId="0" applyFont="1" applyFill="1" applyBorder="1" applyAlignment="1" applyProtection="1">
      <alignment horizontal="left" vertical="center" wrapText="1"/>
    </xf>
    <xf numFmtId="0" fontId="4" fillId="6" borderId="0" xfId="0" applyFont="1" applyFill="1" applyAlignment="1" applyProtection="1">
      <alignment vertical="center" wrapText="1"/>
    </xf>
    <xf numFmtId="0" fontId="4" fillId="6" borderId="6" xfId="0" applyFont="1" applyFill="1" applyBorder="1" applyAlignment="1" applyProtection="1">
      <alignment vertical="center" wrapText="1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center" wrapText="1"/>
    </xf>
    <xf numFmtId="0" fontId="8" fillId="0" borderId="5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right"/>
    </xf>
    <xf numFmtId="0" fontId="4" fillId="6" borderId="2" xfId="0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7" fillId="6" borderId="7" xfId="0" applyFont="1" applyFill="1" applyBorder="1" applyAlignment="1" applyProtection="1">
      <alignment horizontal="center" vertical="center"/>
    </xf>
    <xf numFmtId="0" fontId="7" fillId="6" borderId="3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zoomScale="80" zoomScaleNormal="80" workbookViewId="0">
      <selection activeCell="C6" sqref="C6"/>
    </sheetView>
  </sheetViews>
  <sheetFormatPr defaultRowHeight="15" x14ac:dyDescent="0.25"/>
  <cols>
    <col min="1" max="1" width="8.42578125" style="2" customWidth="1"/>
    <col min="2" max="2" width="50.140625" style="1" customWidth="1"/>
    <col min="3" max="3" width="67" style="1" customWidth="1"/>
    <col min="4" max="4" width="28" style="2" customWidth="1"/>
    <col min="5" max="5" width="11.7109375" style="2" customWidth="1"/>
    <col min="6" max="6" width="37.5703125" style="4" customWidth="1"/>
    <col min="7" max="7" width="21.28515625" style="4" customWidth="1"/>
    <col min="8" max="8" width="23.7109375" style="1" customWidth="1"/>
    <col min="9" max="1025" width="11.5703125" style="1"/>
    <col min="1026" max="16384" width="9.140625" style="1"/>
  </cols>
  <sheetData>
    <row r="1" spans="1:8" x14ac:dyDescent="0.25">
      <c r="A1" s="5"/>
      <c r="B1" s="6" t="s">
        <v>37</v>
      </c>
      <c r="C1" s="6"/>
      <c r="D1" s="5"/>
      <c r="E1" s="5"/>
      <c r="F1" s="7" t="s">
        <v>38</v>
      </c>
      <c r="G1" s="7"/>
    </row>
    <row r="2" spans="1:8" x14ac:dyDescent="0.25">
      <c r="A2" s="5"/>
      <c r="B2" s="6"/>
      <c r="C2" s="6"/>
      <c r="D2" s="5"/>
      <c r="E2" s="5"/>
      <c r="F2" s="7"/>
      <c r="G2" s="7"/>
    </row>
    <row r="3" spans="1:8" ht="38.85" customHeight="1" x14ac:dyDescent="0.25">
      <c r="A3" s="55" t="s">
        <v>39</v>
      </c>
      <c r="B3" s="55"/>
      <c r="C3" s="55"/>
      <c r="D3" s="55"/>
      <c r="E3" s="55"/>
      <c r="F3" s="55"/>
      <c r="G3" s="55"/>
    </row>
    <row r="4" spans="1:8" ht="34.35" customHeight="1" x14ac:dyDescent="0.25">
      <c r="A4" s="30"/>
      <c r="B4" s="31" t="s">
        <v>8</v>
      </c>
      <c r="C4" s="31" t="s">
        <v>9</v>
      </c>
      <c r="D4" s="33" t="s">
        <v>51</v>
      </c>
      <c r="E4" s="32" t="s">
        <v>53</v>
      </c>
      <c r="F4" s="8" t="s">
        <v>44</v>
      </c>
      <c r="G4" s="9" t="s">
        <v>0</v>
      </c>
      <c r="H4" s="10" t="s">
        <v>1</v>
      </c>
    </row>
    <row r="5" spans="1:8" ht="66" customHeight="1" x14ac:dyDescent="0.25">
      <c r="A5" s="58" t="s">
        <v>2</v>
      </c>
      <c r="B5" s="56" t="s">
        <v>43</v>
      </c>
      <c r="C5" s="36" t="s">
        <v>55</v>
      </c>
      <c r="D5" s="46" t="s">
        <v>59</v>
      </c>
      <c r="E5" s="47">
        <v>12</v>
      </c>
      <c r="F5" s="21"/>
      <c r="G5" s="11">
        <v>0</v>
      </c>
      <c r="H5" s="24">
        <f>G5*E5</f>
        <v>0</v>
      </c>
    </row>
    <row r="6" spans="1:8" ht="47.25" customHeight="1" x14ac:dyDescent="0.25">
      <c r="A6" s="58"/>
      <c r="B6" s="57"/>
      <c r="C6" s="37" t="s">
        <v>10</v>
      </c>
      <c r="D6" s="32" t="s">
        <v>54</v>
      </c>
      <c r="E6" s="32">
        <v>1</v>
      </c>
      <c r="F6" s="21"/>
      <c r="G6" s="11">
        <v>0</v>
      </c>
      <c r="H6" s="24">
        <f>G6*E6</f>
        <v>0</v>
      </c>
    </row>
    <row r="7" spans="1:8" s="3" customFormat="1" ht="123" customHeight="1" x14ac:dyDescent="0.2">
      <c r="A7" s="58"/>
      <c r="B7" s="57"/>
      <c r="C7" s="38" t="s">
        <v>48</v>
      </c>
      <c r="D7" s="32" t="s">
        <v>52</v>
      </c>
      <c r="E7" s="32">
        <v>1</v>
      </c>
      <c r="F7" s="27"/>
      <c r="G7" s="11">
        <v>0</v>
      </c>
      <c r="H7" s="24">
        <f>E7*G7</f>
        <v>0</v>
      </c>
    </row>
    <row r="8" spans="1:8" ht="88.5" customHeight="1" x14ac:dyDescent="0.25">
      <c r="A8" s="58"/>
      <c r="B8" s="57"/>
      <c r="C8" s="38" t="s">
        <v>47</v>
      </c>
      <c r="D8" s="32" t="s">
        <v>15</v>
      </c>
      <c r="E8" s="32">
        <v>1</v>
      </c>
      <c r="F8" s="21"/>
      <c r="G8" s="11">
        <v>0</v>
      </c>
      <c r="H8" s="24">
        <f>E8*G8</f>
        <v>0</v>
      </c>
    </row>
    <row r="9" spans="1:8" ht="57" customHeight="1" x14ac:dyDescent="0.25">
      <c r="A9" s="62" t="s">
        <v>11</v>
      </c>
      <c r="B9" s="59" t="s">
        <v>41</v>
      </c>
      <c r="C9" s="39" t="s">
        <v>40</v>
      </c>
      <c r="D9" s="34" t="s">
        <v>59</v>
      </c>
      <c r="E9" s="34">
        <v>12</v>
      </c>
      <c r="F9" s="22"/>
      <c r="G9" s="12">
        <v>0</v>
      </c>
      <c r="H9" s="25">
        <f t="shared" ref="H9:H17" si="0">E9*G9</f>
        <v>0</v>
      </c>
    </row>
    <row r="10" spans="1:8" ht="46.5" customHeight="1" x14ac:dyDescent="0.25">
      <c r="A10" s="63"/>
      <c r="B10" s="60"/>
      <c r="C10" s="40" t="s">
        <v>10</v>
      </c>
      <c r="D10" s="34" t="s">
        <v>54</v>
      </c>
      <c r="E10" s="34">
        <v>1</v>
      </c>
      <c r="F10" s="22"/>
      <c r="G10" s="12">
        <v>0</v>
      </c>
      <c r="H10" s="25">
        <f t="shared" si="0"/>
        <v>0</v>
      </c>
    </row>
    <row r="11" spans="1:8" ht="137.25" customHeight="1" x14ac:dyDescent="0.25">
      <c r="A11" s="63"/>
      <c r="B11" s="60"/>
      <c r="C11" s="41" t="s">
        <v>12</v>
      </c>
      <c r="D11" s="34" t="s">
        <v>52</v>
      </c>
      <c r="E11" s="34">
        <v>1</v>
      </c>
      <c r="F11" s="22"/>
      <c r="G11" s="12">
        <v>0</v>
      </c>
      <c r="H11" s="25">
        <f t="shared" si="0"/>
        <v>0</v>
      </c>
    </row>
    <row r="12" spans="1:8" ht="84" customHeight="1" x14ac:dyDescent="0.25">
      <c r="A12" s="63"/>
      <c r="B12" s="60"/>
      <c r="C12" s="41" t="s">
        <v>50</v>
      </c>
      <c r="D12" s="34" t="s">
        <v>15</v>
      </c>
      <c r="E12" s="34">
        <v>1</v>
      </c>
      <c r="F12" s="22"/>
      <c r="G12" s="12">
        <v>0</v>
      </c>
      <c r="H12" s="25">
        <f t="shared" si="0"/>
        <v>0</v>
      </c>
    </row>
    <row r="13" spans="1:8" ht="61.5" customHeight="1" x14ac:dyDescent="0.25">
      <c r="A13" s="63"/>
      <c r="B13" s="60"/>
      <c r="C13" s="40" t="s">
        <v>13</v>
      </c>
      <c r="D13" s="34" t="s">
        <v>16</v>
      </c>
      <c r="E13" s="34">
        <v>950</v>
      </c>
      <c r="F13" s="22"/>
      <c r="G13" s="12">
        <v>0</v>
      </c>
      <c r="H13" s="25">
        <f t="shared" si="0"/>
        <v>0</v>
      </c>
    </row>
    <row r="14" spans="1:8" ht="75" customHeight="1" x14ac:dyDescent="0.25">
      <c r="A14" s="63"/>
      <c r="B14" s="60"/>
      <c r="C14" s="40" t="s">
        <v>14</v>
      </c>
      <c r="D14" s="34" t="s">
        <v>18</v>
      </c>
      <c r="E14" s="34">
        <v>1100</v>
      </c>
      <c r="F14" s="22"/>
      <c r="G14" s="12">
        <v>0</v>
      </c>
      <c r="H14" s="25">
        <f t="shared" si="0"/>
        <v>0</v>
      </c>
    </row>
    <row r="15" spans="1:8" ht="67.5" customHeight="1" x14ac:dyDescent="0.25">
      <c r="A15" s="64"/>
      <c r="B15" s="61"/>
      <c r="C15" s="40" t="s">
        <v>34</v>
      </c>
      <c r="D15" s="34" t="s">
        <v>17</v>
      </c>
      <c r="E15" s="34">
        <v>24</v>
      </c>
      <c r="F15" s="22"/>
      <c r="G15" s="12">
        <v>0</v>
      </c>
      <c r="H15" s="25">
        <f t="shared" si="0"/>
        <v>0</v>
      </c>
    </row>
    <row r="16" spans="1:8" ht="64.5" customHeight="1" x14ac:dyDescent="0.25">
      <c r="A16" s="69" t="s">
        <v>3</v>
      </c>
      <c r="B16" s="66" t="s">
        <v>42</v>
      </c>
      <c r="C16" s="42" t="s">
        <v>56</v>
      </c>
      <c r="D16" s="35" t="s">
        <v>59</v>
      </c>
      <c r="E16" s="35">
        <v>12</v>
      </c>
      <c r="F16" s="23"/>
      <c r="G16" s="13">
        <v>0</v>
      </c>
      <c r="H16" s="26">
        <f t="shared" si="0"/>
        <v>0</v>
      </c>
    </row>
    <row r="17" spans="1:8" ht="53.25" customHeight="1" x14ac:dyDescent="0.25">
      <c r="A17" s="70"/>
      <c r="B17" s="67"/>
      <c r="C17" s="43" t="s">
        <v>10</v>
      </c>
      <c r="D17" s="35" t="s">
        <v>54</v>
      </c>
      <c r="E17" s="35">
        <v>1</v>
      </c>
      <c r="F17" s="23"/>
      <c r="G17" s="13">
        <v>0</v>
      </c>
      <c r="H17" s="26">
        <f t="shared" si="0"/>
        <v>0</v>
      </c>
    </row>
    <row r="18" spans="1:8" ht="132" customHeight="1" x14ac:dyDescent="0.25">
      <c r="A18" s="70"/>
      <c r="B18" s="67"/>
      <c r="C18" s="44" t="s">
        <v>57</v>
      </c>
      <c r="D18" s="35" t="s">
        <v>46</v>
      </c>
      <c r="E18" s="35">
        <v>1</v>
      </c>
      <c r="F18" s="23"/>
      <c r="G18" s="13">
        <v>0</v>
      </c>
      <c r="H18" s="26">
        <f>G18*E18</f>
        <v>0</v>
      </c>
    </row>
    <row r="19" spans="1:8" ht="96" customHeight="1" x14ac:dyDescent="0.25">
      <c r="A19" s="71"/>
      <c r="B19" s="68"/>
      <c r="C19" s="44" t="s">
        <v>58</v>
      </c>
      <c r="D19" s="35" t="s">
        <v>15</v>
      </c>
      <c r="E19" s="35">
        <v>1</v>
      </c>
      <c r="F19" s="23"/>
      <c r="G19" s="13">
        <v>0</v>
      </c>
      <c r="H19" s="26">
        <f>E19*G19</f>
        <v>0</v>
      </c>
    </row>
    <row r="20" spans="1:8" x14ac:dyDescent="0.25">
      <c r="A20" s="14"/>
      <c r="B20" s="65" t="s">
        <v>6</v>
      </c>
      <c r="C20" s="65"/>
      <c r="D20" s="65"/>
      <c r="E20" s="65"/>
      <c r="F20" s="65"/>
      <c r="G20" s="65"/>
      <c r="H20" s="15">
        <f>SUM(H5:H19)</f>
        <v>0</v>
      </c>
    </row>
    <row r="21" spans="1:8" x14ac:dyDescent="0.25">
      <c r="A21" s="14"/>
      <c r="B21" s="65" t="s">
        <v>4</v>
      </c>
      <c r="C21" s="65"/>
      <c r="D21" s="65"/>
      <c r="E21" s="65"/>
      <c r="F21" s="65"/>
      <c r="G21" s="65"/>
      <c r="H21" s="15">
        <f>H20*0.25</f>
        <v>0</v>
      </c>
    </row>
    <row r="22" spans="1:8" x14ac:dyDescent="0.25">
      <c r="A22" s="20"/>
      <c r="B22" s="65" t="s">
        <v>5</v>
      </c>
      <c r="C22" s="65"/>
      <c r="D22" s="65"/>
      <c r="E22" s="65"/>
      <c r="F22" s="65"/>
      <c r="G22" s="65"/>
      <c r="H22" s="15">
        <f>H20+H21</f>
        <v>0</v>
      </c>
    </row>
    <row r="23" spans="1:8" x14ac:dyDescent="0.25">
      <c r="A23" s="6"/>
      <c r="B23" s="6"/>
      <c r="C23" s="6"/>
      <c r="D23" s="6"/>
      <c r="E23" s="6"/>
      <c r="F23" s="6"/>
      <c r="G23" s="6"/>
    </row>
    <row r="24" spans="1:8" ht="26.25" customHeight="1" x14ac:dyDescent="0.3">
      <c r="A24" s="48"/>
      <c r="B24" s="49" t="s">
        <v>36</v>
      </c>
      <c r="C24" s="50" t="s">
        <v>19</v>
      </c>
      <c r="D24" s="45"/>
      <c r="E24" s="16"/>
      <c r="F24" s="17"/>
      <c r="G24" s="17"/>
    </row>
    <row r="25" spans="1:8" ht="78.75" customHeight="1" x14ac:dyDescent="0.25">
      <c r="A25" s="48" t="s">
        <v>2</v>
      </c>
      <c r="B25" s="51" t="s">
        <v>20</v>
      </c>
      <c r="C25" s="52" t="s">
        <v>21</v>
      </c>
      <c r="D25" s="16"/>
      <c r="E25" s="16"/>
      <c r="F25" s="17"/>
      <c r="G25" s="17"/>
    </row>
    <row r="26" spans="1:8" ht="115.5" customHeight="1" x14ac:dyDescent="0.25">
      <c r="A26" s="48" t="s">
        <v>22</v>
      </c>
      <c r="B26" s="51" t="s">
        <v>23</v>
      </c>
      <c r="C26" s="52" t="s">
        <v>61</v>
      </c>
      <c r="D26" s="16"/>
      <c r="E26" s="16"/>
      <c r="F26" s="17"/>
      <c r="G26" s="17"/>
    </row>
    <row r="27" spans="1:8" ht="156" customHeight="1" x14ac:dyDescent="0.25">
      <c r="A27" s="48" t="s">
        <v>3</v>
      </c>
      <c r="B27" s="51" t="s">
        <v>24</v>
      </c>
      <c r="C27" s="53" t="s">
        <v>60</v>
      </c>
      <c r="D27" s="16"/>
      <c r="E27" s="16"/>
      <c r="F27" s="17"/>
      <c r="G27" s="17"/>
    </row>
    <row r="28" spans="1:8" ht="111" customHeight="1" x14ac:dyDescent="0.25">
      <c r="A28" s="48" t="s">
        <v>25</v>
      </c>
      <c r="B28" s="51" t="s">
        <v>26</v>
      </c>
      <c r="C28" s="52" t="s">
        <v>27</v>
      </c>
      <c r="D28" s="16"/>
      <c r="E28" s="16"/>
      <c r="F28" s="17"/>
      <c r="G28" s="17"/>
    </row>
    <row r="29" spans="1:8" ht="54.75" customHeight="1" x14ac:dyDescent="0.25">
      <c r="A29" s="48" t="s">
        <v>30</v>
      </c>
      <c r="B29" s="54" t="s">
        <v>28</v>
      </c>
      <c r="C29" s="52" t="s">
        <v>29</v>
      </c>
      <c r="D29" s="16"/>
      <c r="E29" s="16"/>
      <c r="F29" s="17"/>
      <c r="G29" s="17"/>
    </row>
    <row r="30" spans="1:8" ht="249" customHeight="1" x14ac:dyDescent="0.25">
      <c r="A30" s="48" t="s">
        <v>31</v>
      </c>
      <c r="B30" s="51" t="s">
        <v>32</v>
      </c>
      <c r="C30" s="52" t="s">
        <v>62</v>
      </c>
      <c r="D30" s="16"/>
      <c r="E30" s="16"/>
      <c r="F30" s="17"/>
      <c r="G30" s="17"/>
    </row>
    <row r="31" spans="1:8" ht="105.75" customHeight="1" x14ac:dyDescent="0.25">
      <c r="A31" s="48" t="s">
        <v>33</v>
      </c>
      <c r="B31" s="54" t="s">
        <v>35</v>
      </c>
      <c r="C31" s="52" t="s">
        <v>49</v>
      </c>
      <c r="D31" s="16"/>
      <c r="E31" s="16"/>
      <c r="F31" s="17"/>
      <c r="G31" s="17"/>
    </row>
    <row r="32" spans="1:8" x14ac:dyDescent="0.25">
      <c r="A32" s="6"/>
      <c r="B32" s="6"/>
      <c r="C32" s="6"/>
      <c r="D32" s="18"/>
      <c r="E32" s="18"/>
      <c r="F32" s="18"/>
      <c r="G32" s="18"/>
    </row>
    <row r="33" spans="1:7" x14ac:dyDescent="0.25">
      <c r="A33" s="6"/>
      <c r="B33" s="6"/>
      <c r="C33" s="6"/>
      <c r="D33" s="19"/>
      <c r="E33" s="19"/>
      <c r="F33" s="19"/>
      <c r="G33" s="19"/>
    </row>
    <row r="34" spans="1:7" x14ac:dyDescent="0.25">
      <c r="A34" s="5"/>
      <c r="B34" s="6"/>
      <c r="C34" s="6"/>
      <c r="D34" s="5"/>
      <c r="E34" s="5"/>
      <c r="F34" s="7"/>
      <c r="G34" s="7"/>
    </row>
    <row r="35" spans="1:7" x14ac:dyDescent="0.25">
      <c r="A35" s="6"/>
      <c r="B35" s="28" t="s">
        <v>45</v>
      </c>
      <c r="C35" s="28"/>
      <c r="D35" s="6"/>
      <c r="E35" s="6"/>
      <c r="F35" s="6"/>
      <c r="G35" s="6"/>
    </row>
    <row r="36" spans="1:7" x14ac:dyDescent="0.25">
      <c r="A36" s="6"/>
      <c r="B36" s="28"/>
      <c r="C36" s="28"/>
      <c r="D36" s="6"/>
      <c r="E36" s="6"/>
      <c r="F36" s="6"/>
      <c r="G36" s="6"/>
    </row>
    <row r="37" spans="1:7" x14ac:dyDescent="0.25">
      <c r="A37" s="6"/>
      <c r="B37" s="28"/>
      <c r="C37" s="29" t="s">
        <v>7</v>
      </c>
      <c r="D37" s="6"/>
      <c r="E37" s="6"/>
      <c r="F37" s="6"/>
      <c r="G37" s="6"/>
    </row>
    <row r="38" spans="1:7" x14ac:dyDescent="0.25">
      <c r="A38" s="5"/>
      <c r="B38" s="28"/>
      <c r="C38" s="28"/>
      <c r="D38" s="5"/>
      <c r="E38" s="5"/>
      <c r="F38" s="7"/>
      <c r="G38" s="7"/>
    </row>
    <row r="49" spans="1:7" x14ac:dyDescent="0.25">
      <c r="A49" s="1"/>
      <c r="D49" s="1"/>
      <c r="E49" s="1"/>
      <c r="F49" s="1"/>
      <c r="G49" s="1"/>
    </row>
    <row r="50" spans="1:7" x14ac:dyDescent="0.25">
      <c r="A50" s="1"/>
      <c r="D50" s="1"/>
      <c r="E50" s="1"/>
      <c r="F50" s="1"/>
      <c r="G50" s="1"/>
    </row>
    <row r="51" spans="1:7" x14ac:dyDescent="0.25">
      <c r="A51" s="1"/>
      <c r="D51" s="1"/>
      <c r="E51" s="1"/>
      <c r="F51" s="1"/>
      <c r="G51" s="1"/>
    </row>
  </sheetData>
  <sheetProtection algorithmName="SHA-512" hashValue="x6PBYJjAruiopEWnRHGS9lEO0+7/tIJVhYvSZms1Di59Y69/Qq++zPVO7CzI1ll2gxW2d2V+ZRZsbx0elzRsPA==" saltValue="MFKD1HIc5+XZu1mPyJOlew==" spinCount="100000" sheet="1" formatCells="0" formatColumns="0" formatRows="0"/>
  <mergeCells count="10">
    <mergeCell ref="B22:G22"/>
    <mergeCell ref="B16:B19"/>
    <mergeCell ref="A16:A19"/>
    <mergeCell ref="B20:G20"/>
    <mergeCell ref="B21:G21"/>
    <mergeCell ref="A3:G3"/>
    <mergeCell ref="B5:B8"/>
    <mergeCell ref="A5:A8"/>
    <mergeCell ref="B9:B15"/>
    <mergeCell ref="A9:A15"/>
  </mergeCells>
  <pageMargins left="0.78749999999999998" right="0.78749999999999998" top="1.05277777777778" bottom="1.05277777777778" header="0.78749999999999998" footer="0.78749999999999998"/>
  <pageSetup paperSize="9" scale="53" fitToHeight="0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usluge zaštite</vt:lpstr>
      <vt:lpstr>'usluge zaštite'!Print_Area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klnovak</dc:creator>
  <dc:description/>
  <cp:lastModifiedBy>ureddekana</cp:lastModifiedBy>
  <cp:revision>9</cp:revision>
  <cp:lastPrinted>2025-02-19T13:14:58Z</cp:lastPrinted>
  <dcterms:created xsi:type="dcterms:W3CDTF">2021-02-17T09:46:32Z</dcterms:created>
  <dcterms:modified xsi:type="dcterms:W3CDTF">2025-02-19T13:17:52Z</dcterms:modified>
  <dc:language>hr-HR</dc:language>
</cp:coreProperties>
</file>