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ureddekana\Desktop\KLEMENTINA MEV\nabava 2024\usluga zaštite imovine i osoba\"/>
    </mc:Choice>
  </mc:AlternateContent>
  <xr:revisionPtr revIDLastSave="0" documentId="13_ncr:1_{19931547-3064-44D2-B00C-CCD769B62478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usluge zaštite" sheetId="1" r:id="rId1"/>
  </sheets>
  <definedNames>
    <definedName name="_xlnm.Print_Area" localSheetId="0">'usluge zaštite'!$A$1:$I$41</definedName>
  </definedNames>
  <calcPr calcId="191029"/>
</workbook>
</file>

<file path=xl/calcChain.xml><?xml version="1.0" encoding="utf-8"?>
<calcChain xmlns="http://schemas.openxmlformats.org/spreadsheetml/2006/main">
  <c r="I21" i="1" l="1"/>
  <c r="I7" i="1"/>
  <c r="I8" i="1"/>
  <c r="I10" i="1"/>
  <c r="I11" i="1"/>
  <c r="I12" i="1"/>
  <c r="I13" i="1"/>
  <c r="I14" i="1"/>
  <c r="I15" i="1"/>
  <c r="I16" i="1"/>
  <c r="I17" i="1"/>
  <c r="I18" i="1"/>
  <c r="I19" i="1"/>
  <c r="I6" i="1"/>
  <c r="I5" i="1"/>
  <c r="I22" i="1" l="1"/>
  <c r="I23" i="1" s="1"/>
  <c r="I24" i="1" s="1"/>
</calcChain>
</file>

<file path=xl/sharedStrings.xml><?xml version="1.0" encoding="utf-8"?>
<sst xmlns="http://schemas.openxmlformats.org/spreadsheetml/2006/main" count="95" uniqueCount="69">
  <si>
    <t>KOLIČINA</t>
  </si>
  <si>
    <t>JEDINIČNA CIJENA</t>
  </si>
  <si>
    <t>UKUPNO BEZ PDV-a</t>
  </si>
  <si>
    <t xml:space="preserve">1. </t>
  </si>
  <si>
    <t>3.</t>
  </si>
  <si>
    <t>PDV</t>
  </si>
  <si>
    <t>Sveukupno sa PDV-om</t>
  </si>
  <si>
    <t>Ukupno bez PDV-a</t>
  </si>
  <si>
    <t>(ovlašena osoba ponuditelja)</t>
  </si>
  <si>
    <t>M.P.</t>
  </si>
  <si>
    <t>_________________________________</t>
  </si>
  <si>
    <t>Lokacija (objekt) pružanja usluga privatne zaštite</t>
  </si>
  <si>
    <t>Vrsta usluge privatne zaštite</t>
  </si>
  <si>
    <t xml:space="preserve">2) Intervniranje po dojavi alarama      </t>
  </si>
  <si>
    <t>12 mjeseci od sklapanja ugovora</t>
  </si>
  <si>
    <t xml:space="preserve">2. </t>
  </si>
  <si>
    <t xml:space="preserve">3) Servisiranje sustava tehničke zaštite (videonadzor, vatrodojava i plinodojava)   </t>
  </si>
  <si>
    <t xml:space="preserve">4) Održavanje sustava tehničke zaštite (videonadzor,vatrodojava i plinodojava);  </t>
  </si>
  <si>
    <t xml:space="preserve">5) Usluga rada čuvara/zaštitara na objektu; </t>
  </si>
  <si>
    <t xml:space="preserve">6) Preventivni kontrolni obilasci objekta;   </t>
  </si>
  <si>
    <t xml:space="preserve">1 (paušal - jedinična cijena se iskazuje za ukupno trajanje ugovora) </t>
  </si>
  <si>
    <t>1  (jedinična cijena se iskazuje paušalno za cjelokupni sustav tehničke zaštite na objektu prema opisu održavanja ispod tablice)</t>
  </si>
  <si>
    <t>trajanje usluge/opis opreme</t>
  </si>
  <si>
    <t xml:space="preserve">cijena se iskazuje po satu rada na osnovi okvirne količine od 950 radnih sati za 12 mjeseci   </t>
  </si>
  <si>
    <t xml:space="preserve">1) Usluga integriranja i nadzora sustava tehničke zaštite (videonadzor i vatrodojava) na CDS (dojavni centar zaštitarske tvrtke);              </t>
  </si>
  <si>
    <t xml:space="preserve">3) Servisiranje sustava tehničke zaštite (videonadzor, vatrodojava i plinodojava, protuprovala)                          </t>
  </si>
  <si>
    <t xml:space="preserve">3) Servisiranje sustava tehničke zaštite (videonadzor, vatrodojava, protuprovala)                          </t>
  </si>
  <si>
    <t>1 paušal</t>
  </si>
  <si>
    <t>cijena se iskazuje po jednoj intervenciji na osnovu okvirne količine od 24 intervencije za 12 mjeseci</t>
  </si>
  <si>
    <t xml:space="preserve">cijena se iskazuje po jednom  preventivnom obilasku na osnovnu okvirne količine od 1100 obilaska za 12 mjeseci  </t>
  </si>
  <si>
    <t xml:space="preserve">1 (paušal - jedinična cijena se iskazuje za sva obvezna i potrebna servisiranja sukladno relevantnim zakonskim i podzakonskim propisima, sa svim uključenim troškovima) </t>
  </si>
  <si>
    <t>količina brojka</t>
  </si>
  <si>
    <t xml:space="preserve">OPIS USLUGA </t>
  </si>
  <si>
    <t>Usluga integriranja i nadzora sustava tehničke zaštite (videonadzor, vatrodojava i plinodojava) na CDS</t>
  </si>
  <si>
    <t>podrazumijeva intergiranje sustava tehničke zaštite na objektima u centralni dojavni sustav (CDS) pružatelja usluge i vršenje nadzora i obrade zaprimljenih informacija sa štićenog objekta, organiziranjei vođenje intervencija te izvještavanje</t>
  </si>
  <si>
    <t>2.</t>
  </si>
  <si>
    <t xml:space="preserve">Servisiranje sustava tehničke zaštite </t>
  </si>
  <si>
    <t>podrazumijeva redovito servisiranje instaliranih sustava tehničke zaštite na objektima sukladno relevantnim pravnim propisima i to sustava protuprovale i videonadzora jednom (1) godišnje, te vatrodojave i plinodojave dva (2) puta godišnje</t>
  </si>
  <si>
    <t xml:space="preserve">Održavanje sustava tehničke zaštite </t>
  </si>
  <si>
    <t>4.</t>
  </si>
  <si>
    <t xml:space="preserve">Intervencija po dojavi alarma i po pozivu </t>
  </si>
  <si>
    <t>podrazumijeva interverniranje interventne ekipe pružatelja usluge po dojavi alarma, kao i po pozivu naručitelja te žurno poduzimanje definiranih mjera i radnji temeljem uspostavljenog protokola o postupanju i izvještavanju sukladno Zakonu o privatnoj zaštiti. Protokol postupanja i izvještavanja uređuje se procedurom postupanja koja čini sastavni dio ugovora o pružanju usluge, a zajednički ga definiraju naručitelj i pružatelj usluge.</t>
  </si>
  <si>
    <t xml:space="preserve"> Usluga rada čuvara/zaštitara na objektu</t>
  </si>
  <si>
    <t>podrazumijeva neposrednu nazočnost čuvara/zaštitara na objektu i poduzimanje zaštitarskih poslova sukladno važećem Zakonu o privatnoj zaštiti, te uputama i rasporedu naručitelja.</t>
  </si>
  <si>
    <t>5.</t>
  </si>
  <si>
    <t>6.</t>
  </si>
  <si>
    <t>Preventivni kontrolni obilasci objekta</t>
  </si>
  <si>
    <t xml:space="preserve">podrazumijeva provođenje obilaska štićenog prostora i objekta od strane čuvara/zaštitara, prema rasporedu (terminskom planu) naručitelja. Čuvar/zašitatr prilikom obilaska objekta osobnim zapažanjia pregledava stanje štićenog objekta, konstatira nasilni lili neovlašteni ulazak u objekat, utvrđuje postojanje sumnje na počinjenje prekršaja ili kaznenog djela, te o tome obavještava kontakt osobu naručitelja ili prema potrebi nadležnu policijsku upravu. U slučaju zatiacnja nepoznatih osoba za koje postoji sumnja da su štećeni krug ušle neovlašteno, pristupa provjeri ideniteta te o istome obavještava kontakt osobu naručitelja ili prema potrebi nadležnu policijsku upravu. Prilikom obilaska potrebno je osigurati mjesto događaja u slučaju sumnje na počinjenje prekršajnog ili kaznenog djela, kao i u slučaju vidljvih oštenja na objektima i imovini. Čuvar/zaštitar primjenjuje i postupa sukladno ovlastima Zakona o privatnoj zaštiti, uputama naručitelja, a sve sukladno konkretnoj situaciji. </t>
  </si>
  <si>
    <t>7.</t>
  </si>
  <si>
    <t>7) Intervencija zaštitara/čuvara prema pozivu</t>
  </si>
  <si>
    <t xml:space="preserve"> Intervencija zaštitara/čuvara prema pozivu</t>
  </si>
  <si>
    <t>podrazumijeva žurno poduzimanje definiranih  mjera i radnji temeljem uspostavljenog protokola o postupanju i izvještavanju sukladno Zakonu o privatnoj zaštiti, sa ciljem uspostave zadovoljavajuće stanja sigurnosti na objektu odnosno poduzimanje radnji i mjera prema uputama i zahtjevu naručitelja (npr. zaključavanja/otključavanja, asistencije, žurne aktivnosti i sl.)</t>
  </si>
  <si>
    <t xml:space="preserve">NAZIV USLUGA </t>
  </si>
  <si>
    <t>Međimursko veleučilište u Čakovcu</t>
  </si>
  <si>
    <t>Prilog II.</t>
  </si>
  <si>
    <r>
      <t xml:space="preserve">TROŠKOVNIK - TEHNIČKA SPECIFIKACIJA U PREDMETU NABAVE: </t>
    </r>
    <r>
      <rPr>
        <b/>
        <i/>
        <sz val="14"/>
        <rFont val="Calibri"/>
        <family val="2"/>
      </rPr>
      <t>Usluge zaštite imovine i osoba, te usluge CDS i CTN</t>
    </r>
  </si>
  <si>
    <t xml:space="preserve">1) Usluga integriranja i nadzora sustava tehničke zaštite (videonadzor, vatrodojava i plinodojava) na CDS (dojavni centar zaštitarske tvrtke)            </t>
  </si>
  <si>
    <t xml:space="preserve">1) Usluga integriranja i nadzora sustava tehničke zaštite (videonadzor, vatrodojava i plinodojava) na CDS (dojavni centar zaštitarske tvrtke)                                                                                                                                          </t>
  </si>
  <si>
    <r>
      <rPr>
        <b/>
        <sz val="11"/>
        <rFont val="Calibri"/>
        <family val="2"/>
      </rPr>
      <t>Zgrada Studentskog doma Čakovec</t>
    </r>
    <r>
      <rPr>
        <sz val="11"/>
        <rFont val="Calibri"/>
        <family val="2"/>
      </rPr>
      <t>,                            
     na lokaciji Bana Josipa Jelačića 22 G, Čakovec</t>
    </r>
  </si>
  <si>
    <r>
      <rPr>
        <b/>
        <sz val="11"/>
        <rFont val="Calibri"/>
        <family val="2"/>
      </rPr>
      <t>Zgrada Centra održivog razvoja MEV-a</t>
    </r>
    <r>
      <rPr>
        <sz val="11"/>
        <rFont val="Calibri"/>
        <family val="2"/>
      </rPr>
      <t>,
 na lokaciji Bana Josipa Jelačića 22 F, Čakovec</t>
    </r>
  </si>
  <si>
    <r>
      <rPr>
        <b/>
        <sz val="11"/>
        <rFont val="Calibri"/>
        <family val="2"/>
      </rPr>
      <t xml:space="preserve">Upravna zgrada Veleučilišta,
</t>
    </r>
    <r>
      <rPr>
        <sz val="11"/>
        <rFont val="Calibri"/>
        <family val="2"/>
      </rPr>
      <t xml:space="preserve"> na lokaciji  Bana Josipa Jelačića 22 A, Čakovec</t>
    </r>
  </si>
  <si>
    <t>podrazumijeva prioritetno i intreventno otklanjanje nesukladnosti i kvarova na sustavu, 24 sata dostupnost tehnčara tehničke zaštite i besplatna telefonska pripomo, savjeti u rješavanj problema oko rukovanja sa sustavima, otklanjanje prijavljenog uočenog kvara na sustavu u najkraćem mogućem roku. Uključuje sva interventna uklanjanja kvarova i popravke, kao i one za koje  je potreban izlazak tehničara na objekt po pozivu naručitelja kao i po ocjeni tehničara.</t>
  </si>
  <si>
    <t>opis ponuđenog</t>
  </si>
  <si>
    <r>
      <t xml:space="preserve">dobava, isporuka, ugradnja i spajanje nove vatrodojavne centrale; 
- 1 ili 2 petlje
- umrežavanje do 64 centrale
- 2 programabilna izlaza za sirene
- 5 programabilnih ulaza
- 3 programabilna releja
- široki raspon "cause and effects"
- podešavanje osjetljivosti
- podržava Hochiki, Apollo i Argus Vega
- trajna pohrana događaja
- jednostavna instalcija 
- sukladna EN54-2/EN54/4
</t>
    </r>
    <r>
      <rPr>
        <sz val="11"/>
        <color theme="1"/>
        <rFont val="Calibri"/>
        <family val="2"/>
      </rPr>
      <t xml:space="preserve"> kao Kentec Syncro AS ili jednakovrijedno </t>
    </r>
    <r>
      <rPr>
        <sz val="11"/>
        <rFont val="Calibri"/>
        <family val="2"/>
      </rPr>
      <t xml:space="preserve">
</t>
    </r>
  </si>
  <si>
    <t>U ________________________________, _______________2024.g.</t>
  </si>
  <si>
    <t>4) Održavanje sustava tehničke zaštite (videonadzor, vatrodojava, plinodojava, protuprovala)</t>
  </si>
  <si>
    <t>5) Zamjena vatrodojavne centrale</t>
  </si>
  <si>
    <t xml:space="preserve">4) Održavanje sustava tehničke zaštite (videonadzor, vatrodojava i protuprovala); </t>
  </si>
  <si>
    <t>jednokratno po sklapanju ugovora - stavka uključuje sve potrebne radove do pune funkcionalnosti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</si>
</sst>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EUR]"/>
  </numFmts>
  <fonts count="10" x14ac:knownFonts="1"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</font>
    <font>
      <b/>
      <sz val="14"/>
      <name val="Calibri"/>
      <family val="2"/>
    </font>
    <font>
      <b/>
      <i/>
      <sz val="14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1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0" applyNumberFormat="1" applyFont="1"/>
    <xf numFmtId="0" fontId="7" fillId="7" borderId="1" xfId="0" applyFont="1" applyFill="1" applyBorder="1" applyAlignment="1">
      <alignment horizontal="center" vertical="center" wrapText="1"/>
    </xf>
    <xf numFmtId="164" fontId="7" fillId="7" borderId="1" xfId="0" applyNumberFormat="1" applyFont="1" applyFill="1" applyBorder="1" applyAlignment="1">
      <alignment horizontal="center" vertical="center" wrapText="1"/>
    </xf>
    <xf numFmtId="164" fontId="7" fillId="7" borderId="2" xfId="0" applyNumberFormat="1" applyFont="1" applyFill="1" applyBorder="1" applyAlignment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/>
      <protection locked="0"/>
    </xf>
    <xf numFmtId="165" fontId="4" fillId="7" borderId="3" xfId="0" applyNumberFormat="1" applyFont="1" applyFill="1" applyBorder="1" applyAlignment="1" applyProtection="1">
      <alignment vertical="center"/>
      <protection locked="0"/>
    </xf>
    <xf numFmtId="165" fontId="4" fillId="7" borderId="1" xfId="0" applyNumberFormat="1" applyFont="1" applyFill="1" applyBorder="1" applyAlignment="1" applyProtection="1">
      <alignment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65" fontId="4" fillId="2" borderId="1" xfId="0" applyNumberFormat="1" applyFont="1" applyFill="1" applyBorder="1" applyAlignment="1" applyProtection="1">
      <alignment vertical="center"/>
      <protection locked="0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165" fontId="4" fillId="8" borderId="1" xfId="0" applyNumberFormat="1" applyFont="1" applyFill="1" applyBorder="1" applyAlignment="1" applyProtection="1">
      <alignment vertical="center"/>
      <protection locked="0"/>
    </xf>
    <xf numFmtId="0" fontId="4" fillId="5" borderId="1" xfId="0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 applyProtection="1">
      <alignment vertical="center"/>
      <protection locked="0"/>
    </xf>
    <xf numFmtId="0" fontId="7" fillId="4" borderId="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wrapText="1"/>
    </xf>
    <xf numFmtId="0" fontId="4" fillId="6" borderId="8" xfId="0" applyFont="1" applyFill="1" applyBorder="1" applyProtection="1">
      <protection locked="0"/>
    </xf>
    <xf numFmtId="0" fontId="7" fillId="6" borderId="8" xfId="0" applyFont="1" applyFill="1" applyBorder="1" applyAlignment="1" applyProtection="1">
      <alignment horizontal="center" vertical="center"/>
      <protection locked="0"/>
    </xf>
    <xf numFmtId="164" fontId="4" fillId="6" borderId="8" xfId="0" applyNumberFormat="1" applyFont="1" applyFill="1" applyBorder="1" applyAlignment="1" applyProtection="1">
      <alignment vertical="center"/>
      <protection locked="0"/>
    </xf>
    <xf numFmtId="0" fontId="4" fillId="6" borderId="8" xfId="0" applyFont="1" applyFill="1" applyBorder="1"/>
    <xf numFmtId="0" fontId="4" fillId="0" borderId="8" xfId="0" applyFont="1" applyBorder="1"/>
    <xf numFmtId="0" fontId="5" fillId="4" borderId="9" xfId="0" applyFont="1" applyFill="1" applyBorder="1" applyAlignment="1">
      <alignment horizontal="center" wrapText="1"/>
    </xf>
    <xf numFmtId="0" fontId="4" fillId="6" borderId="10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8" fillId="4" borderId="5" xfId="0" applyFont="1" applyFill="1" applyBorder="1" applyAlignment="1">
      <alignment horizontal="left" vertical="top" wrapText="1"/>
    </xf>
    <xf numFmtId="0" fontId="8" fillId="4" borderId="5" xfId="0" applyFont="1" applyFill="1" applyBorder="1" applyAlignment="1" applyProtection="1">
      <alignment horizontal="left" vertical="top"/>
      <protection locked="0"/>
    </xf>
    <xf numFmtId="0" fontId="4" fillId="5" borderId="3" xfId="0" applyFont="1" applyFill="1" applyBorder="1" applyAlignment="1">
      <alignment horizontal="center" vertical="center"/>
    </xf>
    <xf numFmtId="164" fontId="1" fillId="7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8" borderId="1" xfId="0" applyNumberFormat="1" applyFont="1" applyFill="1" applyBorder="1" applyProtection="1">
      <protection locked="0"/>
    </xf>
    <xf numFmtId="165" fontId="4" fillId="7" borderId="1" xfId="0" applyNumberFormat="1" applyFont="1" applyFill="1" applyBorder="1" applyAlignment="1" applyProtection="1">
      <alignment vertical="center"/>
    </xf>
    <xf numFmtId="165" fontId="4" fillId="2" borderId="1" xfId="0" applyNumberFormat="1" applyFont="1" applyFill="1" applyBorder="1" applyAlignment="1" applyProtection="1">
      <alignment vertical="center"/>
    </xf>
    <xf numFmtId="165" fontId="4" fillId="8" borderId="1" xfId="0" applyNumberFormat="1" applyFont="1" applyFill="1" applyBorder="1" applyAlignment="1" applyProtection="1">
      <alignment vertical="center"/>
    </xf>
    <xf numFmtId="0" fontId="2" fillId="7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164" fontId="1" fillId="3" borderId="1" xfId="0" applyNumberFormat="1" applyFont="1" applyFill="1" applyBorder="1" applyProtection="1"/>
    <xf numFmtId="165" fontId="4" fillId="3" borderId="1" xfId="0" applyNumberFormat="1" applyFont="1" applyFill="1" applyBorder="1" applyAlignment="1" applyProtection="1">
      <alignment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 vertical="center"/>
    </xf>
    <xf numFmtId="0" fontId="7" fillId="7" borderId="2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left" vertical="top" wrapText="1"/>
    </xf>
    <xf numFmtId="0" fontId="4" fillId="7" borderId="3" xfId="0" applyFont="1" applyFill="1" applyBorder="1" applyAlignment="1" applyProtection="1">
      <alignment vertical="top"/>
    </xf>
    <xf numFmtId="0" fontId="4" fillId="7" borderId="0" xfId="0" applyFont="1" applyFill="1" applyAlignment="1" applyProtection="1">
      <alignment vertical="top" wrapText="1"/>
    </xf>
    <xf numFmtId="0" fontId="4" fillId="7" borderId="6" xfId="0" applyFont="1" applyFill="1" applyBorder="1" applyAlignment="1" applyProtection="1">
      <alignment vertical="top" wrapText="1"/>
    </xf>
    <xf numFmtId="0" fontId="4" fillId="7" borderId="3" xfId="0" applyFont="1" applyFill="1" applyBorder="1" applyAlignment="1" applyProtection="1">
      <alignment vertical="top" wrapText="1"/>
    </xf>
    <xf numFmtId="0" fontId="4" fillId="7" borderId="1" xfId="0" applyFont="1" applyFill="1" applyBorder="1" applyAlignment="1" applyProtection="1">
      <alignment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vertical="top"/>
    </xf>
    <xf numFmtId="0" fontId="4" fillId="2" borderId="1" xfId="0" applyFont="1" applyFill="1" applyBorder="1" applyAlignment="1" applyProtection="1">
      <alignment horizontal="left" vertical="top"/>
    </xf>
    <xf numFmtId="0" fontId="4" fillId="2" borderId="1" xfId="0" applyFont="1" applyFill="1" applyBorder="1" applyAlignment="1" applyProtection="1">
      <alignment horizontal="left" vertical="top" wrapText="1"/>
    </xf>
    <xf numFmtId="0" fontId="4" fillId="8" borderId="1" xfId="0" applyFont="1" applyFill="1" applyBorder="1" applyAlignment="1" applyProtection="1">
      <alignment horizontal="left" vertical="top" wrapText="1"/>
    </xf>
    <xf numFmtId="0" fontId="4" fillId="8" borderId="3" xfId="0" applyFont="1" applyFill="1" applyBorder="1" applyAlignment="1" applyProtection="1">
      <alignment vertical="top"/>
    </xf>
    <xf numFmtId="0" fontId="4" fillId="8" borderId="0" xfId="0" applyFont="1" applyFill="1" applyAlignment="1" applyProtection="1">
      <alignment vertical="top" wrapText="1"/>
    </xf>
    <xf numFmtId="0" fontId="4" fillId="8" borderId="6" xfId="0" applyFont="1" applyFill="1" applyBorder="1" applyAlignment="1" applyProtection="1">
      <alignment vertical="top" wrapText="1"/>
    </xf>
    <xf numFmtId="0" fontId="7" fillId="7" borderId="1" xfId="0" applyFont="1" applyFill="1" applyBorder="1" applyAlignment="1" applyProtection="1">
      <alignment horizontal="center" vertical="center"/>
    </xf>
    <xf numFmtId="0" fontId="7" fillId="7" borderId="3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8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center" vertical="center"/>
    </xf>
    <xf numFmtId="0" fontId="4" fillId="7" borderId="2" xfId="0" applyFont="1" applyFill="1" applyBorder="1" applyAlignment="1" applyProtection="1">
      <alignment horizontal="center" vertical="center" wrapText="1"/>
    </xf>
    <xf numFmtId="0" fontId="4" fillId="7" borderId="7" xfId="0" applyFont="1" applyFill="1" applyBorder="1" applyAlignment="1" applyProtection="1">
      <alignment horizontal="center" vertical="center" wrapText="1"/>
    </xf>
    <xf numFmtId="0" fontId="7" fillId="7" borderId="7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right"/>
    </xf>
    <xf numFmtId="0" fontId="4" fillId="8" borderId="2" xfId="0" applyFont="1" applyFill="1" applyBorder="1" applyAlignment="1" applyProtection="1">
      <alignment horizontal="center" vertical="center" wrapText="1"/>
    </xf>
    <xf numFmtId="0" fontId="4" fillId="8" borderId="7" xfId="0" applyFont="1" applyFill="1" applyBorder="1" applyAlignment="1" applyProtection="1">
      <alignment horizontal="center" vertical="center" wrapText="1"/>
    </xf>
    <xf numFmtId="0" fontId="4" fillId="8" borderId="3" xfId="0" applyFont="1" applyFill="1" applyBorder="1" applyAlignment="1" applyProtection="1">
      <alignment horizontal="center" vertical="center" wrapText="1"/>
    </xf>
    <xf numFmtId="0" fontId="7" fillId="8" borderId="2" xfId="0" applyFont="1" applyFill="1" applyBorder="1" applyAlignment="1" applyProtection="1">
      <alignment horizontal="center" vertical="center"/>
    </xf>
    <xf numFmtId="0" fontId="7" fillId="8" borderId="7" xfId="0" applyFont="1" applyFill="1" applyBorder="1" applyAlignment="1" applyProtection="1">
      <alignment horizontal="center" vertical="center"/>
    </xf>
    <xf numFmtId="0" fontId="7" fillId="8" borderId="3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left" vertical="top" wrapText="1"/>
    </xf>
  </cellXfs>
  <cellStyles count="2">
    <cellStyle name="Normal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zoomScale="80" zoomScaleNormal="80" workbookViewId="0">
      <selection activeCell="D11" sqref="D11"/>
    </sheetView>
  </sheetViews>
  <sheetFormatPr defaultRowHeight="15" x14ac:dyDescent="0.25"/>
  <cols>
    <col min="1" max="1" width="8.42578125" style="2" customWidth="1"/>
    <col min="2" max="2" width="50.140625" style="1" customWidth="1"/>
    <col min="3" max="3" width="55.7109375" style="1" customWidth="1"/>
    <col min="4" max="4" width="48.5703125" style="1" customWidth="1"/>
    <col min="5" max="5" width="28" style="2" customWidth="1"/>
    <col min="6" max="6" width="11.7109375" style="2" customWidth="1"/>
    <col min="7" max="7" width="37.5703125" style="4" customWidth="1"/>
    <col min="8" max="8" width="21.28515625" style="4" customWidth="1"/>
    <col min="9" max="9" width="23.7109375" style="1" customWidth="1"/>
    <col min="10" max="1026" width="11.5703125" style="1"/>
    <col min="1027" max="16384" width="9.140625" style="1"/>
  </cols>
  <sheetData>
    <row r="1" spans="1:9" x14ac:dyDescent="0.25">
      <c r="A1" s="5"/>
      <c r="B1" s="6" t="s">
        <v>53</v>
      </c>
      <c r="C1" s="6"/>
      <c r="D1" s="6"/>
      <c r="E1" s="5"/>
      <c r="F1" s="5"/>
      <c r="G1" s="7" t="s">
        <v>54</v>
      </c>
      <c r="H1" s="7"/>
    </row>
    <row r="2" spans="1:9" x14ac:dyDescent="0.25">
      <c r="A2" s="5"/>
      <c r="B2" s="6"/>
      <c r="C2" s="6"/>
      <c r="D2" s="6"/>
      <c r="E2" s="5"/>
      <c r="F2" s="5"/>
      <c r="G2" s="7"/>
      <c r="H2" s="7"/>
    </row>
    <row r="3" spans="1:9" ht="38.85" customHeight="1" x14ac:dyDescent="0.25">
      <c r="A3" s="69" t="s">
        <v>55</v>
      </c>
      <c r="B3" s="69"/>
      <c r="C3" s="69"/>
      <c r="D3" s="69"/>
      <c r="E3" s="69"/>
      <c r="F3" s="69"/>
      <c r="G3" s="69"/>
      <c r="H3" s="69"/>
    </row>
    <row r="4" spans="1:9" ht="34.35" customHeight="1" x14ac:dyDescent="0.25">
      <c r="A4" s="47"/>
      <c r="B4" s="48" t="s">
        <v>11</v>
      </c>
      <c r="C4" s="48" t="s">
        <v>12</v>
      </c>
      <c r="D4" s="49" t="s">
        <v>22</v>
      </c>
      <c r="E4" s="64" t="s">
        <v>0</v>
      </c>
      <c r="F4" s="8" t="s">
        <v>31</v>
      </c>
      <c r="G4" s="8" t="s">
        <v>62</v>
      </c>
      <c r="H4" s="9" t="s">
        <v>1</v>
      </c>
      <c r="I4" s="10" t="s">
        <v>2</v>
      </c>
    </row>
    <row r="5" spans="1:9" ht="66" customHeight="1" x14ac:dyDescent="0.25">
      <c r="A5" s="72" t="s">
        <v>3</v>
      </c>
      <c r="B5" s="70" t="s">
        <v>60</v>
      </c>
      <c r="C5" s="50" t="s">
        <v>56</v>
      </c>
      <c r="D5" s="51" t="s">
        <v>14</v>
      </c>
      <c r="E5" s="65" t="s">
        <v>27</v>
      </c>
      <c r="F5" s="11">
        <v>1</v>
      </c>
      <c r="G5" s="34"/>
      <c r="H5" s="12">
        <v>0</v>
      </c>
      <c r="I5" s="37">
        <f>F5*H5</f>
        <v>0</v>
      </c>
    </row>
    <row r="6" spans="1:9" ht="47.25" customHeight="1" x14ac:dyDescent="0.25">
      <c r="A6" s="72"/>
      <c r="B6" s="71"/>
      <c r="C6" s="52" t="s">
        <v>13</v>
      </c>
      <c r="D6" s="51" t="s">
        <v>14</v>
      </c>
      <c r="E6" s="49" t="s">
        <v>20</v>
      </c>
      <c r="F6" s="14">
        <v>1</v>
      </c>
      <c r="G6" s="34"/>
      <c r="H6" s="13">
        <v>0</v>
      </c>
      <c r="I6" s="37">
        <f>F6*H6</f>
        <v>0</v>
      </c>
    </row>
    <row r="7" spans="1:9" s="3" customFormat="1" ht="107.25" customHeight="1" x14ac:dyDescent="0.2">
      <c r="A7" s="72"/>
      <c r="B7" s="71"/>
      <c r="C7" s="53" t="s">
        <v>25</v>
      </c>
      <c r="D7" s="51" t="s">
        <v>14</v>
      </c>
      <c r="E7" s="49" t="s">
        <v>30</v>
      </c>
      <c r="F7" s="14">
        <v>1</v>
      </c>
      <c r="G7" s="40"/>
      <c r="H7" s="13">
        <v>0</v>
      </c>
      <c r="I7" s="37">
        <f>F7*H7</f>
        <v>0</v>
      </c>
    </row>
    <row r="8" spans="1:9" ht="88.5" customHeight="1" x14ac:dyDescent="0.25">
      <c r="A8" s="72"/>
      <c r="B8" s="71"/>
      <c r="C8" s="53" t="s">
        <v>65</v>
      </c>
      <c r="D8" s="51" t="s">
        <v>14</v>
      </c>
      <c r="E8" s="49" t="s">
        <v>21</v>
      </c>
      <c r="F8" s="14">
        <v>1</v>
      </c>
      <c r="G8" s="34"/>
      <c r="H8" s="13">
        <v>0</v>
      </c>
      <c r="I8" s="37">
        <f>F8*H8</f>
        <v>0</v>
      </c>
    </row>
    <row r="9" spans="1:9" ht="51" customHeight="1" x14ac:dyDescent="0.25">
      <c r="A9" s="72"/>
      <c r="B9" s="71"/>
      <c r="C9" s="86" t="s">
        <v>66</v>
      </c>
      <c r="D9" s="54" t="s">
        <v>68</v>
      </c>
      <c r="E9" s="41"/>
      <c r="F9" s="41"/>
      <c r="G9" s="42"/>
      <c r="H9" s="43"/>
      <c r="I9" s="43"/>
    </row>
    <row r="10" spans="1:9" ht="229.5" customHeight="1" x14ac:dyDescent="0.25">
      <c r="A10" s="72"/>
      <c r="B10" s="71"/>
      <c r="C10" s="86"/>
      <c r="D10" s="55" t="s">
        <v>63</v>
      </c>
      <c r="E10" s="49">
        <v>1</v>
      </c>
      <c r="F10" s="14">
        <v>1</v>
      </c>
      <c r="G10" s="34"/>
      <c r="H10" s="13">
        <v>0</v>
      </c>
      <c r="I10" s="37">
        <f t="shared" ref="I10:I19" si="0">F10*H10</f>
        <v>0</v>
      </c>
    </row>
    <row r="11" spans="1:9" ht="34.5" customHeight="1" x14ac:dyDescent="0.25">
      <c r="A11" s="76" t="s">
        <v>15</v>
      </c>
      <c r="B11" s="73" t="s">
        <v>58</v>
      </c>
      <c r="C11" s="56" t="s">
        <v>57</v>
      </c>
      <c r="D11" s="57" t="s">
        <v>14</v>
      </c>
      <c r="E11" s="66" t="s">
        <v>27</v>
      </c>
      <c r="F11" s="15">
        <v>1</v>
      </c>
      <c r="G11" s="35"/>
      <c r="H11" s="16">
        <v>0</v>
      </c>
      <c r="I11" s="38">
        <f t="shared" si="0"/>
        <v>0</v>
      </c>
    </row>
    <row r="12" spans="1:9" ht="46.5" customHeight="1" x14ac:dyDescent="0.25">
      <c r="A12" s="77"/>
      <c r="B12" s="74"/>
      <c r="C12" s="58" t="s">
        <v>13</v>
      </c>
      <c r="D12" s="57" t="s">
        <v>14</v>
      </c>
      <c r="E12" s="66" t="s">
        <v>20</v>
      </c>
      <c r="F12" s="15"/>
      <c r="G12" s="35"/>
      <c r="H12" s="16">
        <v>0</v>
      </c>
      <c r="I12" s="38">
        <f t="shared" si="0"/>
        <v>0</v>
      </c>
    </row>
    <row r="13" spans="1:9" ht="108" customHeight="1" x14ac:dyDescent="0.25">
      <c r="A13" s="77"/>
      <c r="B13" s="74"/>
      <c r="C13" s="59" t="s">
        <v>16</v>
      </c>
      <c r="D13" s="57" t="s">
        <v>14</v>
      </c>
      <c r="E13" s="66" t="s">
        <v>30</v>
      </c>
      <c r="F13" s="15">
        <v>1</v>
      </c>
      <c r="G13" s="35"/>
      <c r="H13" s="16">
        <v>0</v>
      </c>
      <c r="I13" s="38">
        <f t="shared" si="0"/>
        <v>0</v>
      </c>
    </row>
    <row r="14" spans="1:9" ht="84" customHeight="1" x14ac:dyDescent="0.25">
      <c r="A14" s="77"/>
      <c r="B14" s="74"/>
      <c r="C14" s="59" t="s">
        <v>17</v>
      </c>
      <c r="D14" s="57" t="s">
        <v>14</v>
      </c>
      <c r="E14" s="66" t="s">
        <v>21</v>
      </c>
      <c r="F14" s="15">
        <v>1</v>
      </c>
      <c r="G14" s="35"/>
      <c r="H14" s="16">
        <v>0</v>
      </c>
      <c r="I14" s="38">
        <f t="shared" si="0"/>
        <v>0</v>
      </c>
    </row>
    <row r="15" spans="1:9" ht="61.5" customHeight="1" x14ac:dyDescent="0.25">
      <c r="A15" s="77"/>
      <c r="B15" s="74"/>
      <c r="C15" s="58" t="s">
        <v>18</v>
      </c>
      <c r="D15" s="57" t="s">
        <v>14</v>
      </c>
      <c r="E15" s="66" t="s">
        <v>23</v>
      </c>
      <c r="F15" s="15">
        <v>950</v>
      </c>
      <c r="G15" s="35"/>
      <c r="H15" s="16">
        <v>0</v>
      </c>
      <c r="I15" s="38">
        <f t="shared" si="0"/>
        <v>0</v>
      </c>
    </row>
    <row r="16" spans="1:9" ht="75" customHeight="1" x14ac:dyDescent="0.25">
      <c r="A16" s="77"/>
      <c r="B16" s="74"/>
      <c r="C16" s="58" t="s">
        <v>19</v>
      </c>
      <c r="D16" s="57" t="s">
        <v>14</v>
      </c>
      <c r="E16" s="66" t="s">
        <v>29</v>
      </c>
      <c r="F16" s="15">
        <v>1100</v>
      </c>
      <c r="G16" s="35"/>
      <c r="H16" s="16">
        <v>0</v>
      </c>
      <c r="I16" s="38">
        <f t="shared" si="0"/>
        <v>0</v>
      </c>
    </row>
    <row r="17" spans="1:9" ht="67.5" customHeight="1" x14ac:dyDescent="0.25">
      <c r="A17" s="78"/>
      <c r="B17" s="75"/>
      <c r="C17" s="58" t="s">
        <v>49</v>
      </c>
      <c r="D17" s="57" t="s">
        <v>14</v>
      </c>
      <c r="E17" s="66" t="s">
        <v>28</v>
      </c>
      <c r="F17" s="15">
        <v>24</v>
      </c>
      <c r="G17" s="35"/>
      <c r="H17" s="16">
        <v>0</v>
      </c>
      <c r="I17" s="38">
        <f t="shared" si="0"/>
        <v>0</v>
      </c>
    </row>
    <row r="18" spans="1:9" ht="64.5" customHeight="1" x14ac:dyDescent="0.25">
      <c r="A18" s="83" t="s">
        <v>4</v>
      </c>
      <c r="B18" s="80" t="s">
        <v>59</v>
      </c>
      <c r="C18" s="60" t="s">
        <v>24</v>
      </c>
      <c r="D18" s="61" t="s">
        <v>14</v>
      </c>
      <c r="E18" s="67" t="s">
        <v>27</v>
      </c>
      <c r="F18" s="17">
        <v>1</v>
      </c>
      <c r="G18" s="36"/>
      <c r="H18" s="18">
        <v>0</v>
      </c>
      <c r="I18" s="39">
        <f t="shared" si="0"/>
        <v>0</v>
      </c>
    </row>
    <row r="19" spans="1:9" ht="53.25" customHeight="1" x14ac:dyDescent="0.25">
      <c r="A19" s="84"/>
      <c r="B19" s="81"/>
      <c r="C19" s="62" t="s">
        <v>13</v>
      </c>
      <c r="D19" s="61" t="s">
        <v>14</v>
      </c>
      <c r="E19" s="67" t="s">
        <v>20</v>
      </c>
      <c r="F19" s="17">
        <v>1</v>
      </c>
      <c r="G19" s="36"/>
      <c r="H19" s="18">
        <v>0</v>
      </c>
      <c r="I19" s="39">
        <f t="shared" si="0"/>
        <v>0</v>
      </c>
    </row>
    <row r="20" spans="1:9" ht="112.5" customHeight="1" x14ac:dyDescent="0.25">
      <c r="A20" s="84"/>
      <c r="B20" s="81"/>
      <c r="C20" s="63" t="s">
        <v>26</v>
      </c>
      <c r="D20" s="61" t="s">
        <v>14</v>
      </c>
      <c r="E20" s="67" t="s">
        <v>30</v>
      </c>
      <c r="F20" s="17">
        <v>1</v>
      </c>
      <c r="G20" s="36"/>
      <c r="H20" s="18">
        <v>0</v>
      </c>
      <c r="I20" s="39">
        <v>0</v>
      </c>
    </row>
    <row r="21" spans="1:9" ht="96" customHeight="1" x14ac:dyDescent="0.25">
      <c r="A21" s="85"/>
      <c r="B21" s="82"/>
      <c r="C21" s="63" t="s">
        <v>67</v>
      </c>
      <c r="D21" s="61" t="s">
        <v>14</v>
      </c>
      <c r="E21" s="67" t="s">
        <v>21</v>
      </c>
      <c r="F21" s="17">
        <v>1</v>
      </c>
      <c r="G21" s="36"/>
      <c r="H21" s="18">
        <v>0</v>
      </c>
      <c r="I21" s="39">
        <f>F21*H21</f>
        <v>0</v>
      </c>
    </row>
    <row r="22" spans="1:9" x14ac:dyDescent="0.25">
      <c r="A22" s="19"/>
      <c r="B22" s="79" t="s">
        <v>7</v>
      </c>
      <c r="C22" s="79"/>
      <c r="D22" s="79"/>
      <c r="E22" s="79"/>
      <c r="F22" s="79"/>
      <c r="G22" s="79"/>
      <c r="H22" s="79"/>
      <c r="I22" s="20">
        <f>SUM(I5:I21)</f>
        <v>0</v>
      </c>
    </row>
    <row r="23" spans="1:9" x14ac:dyDescent="0.25">
      <c r="A23" s="19"/>
      <c r="B23" s="79" t="s">
        <v>5</v>
      </c>
      <c r="C23" s="79"/>
      <c r="D23" s="79"/>
      <c r="E23" s="79"/>
      <c r="F23" s="79"/>
      <c r="G23" s="79"/>
      <c r="H23" s="79"/>
      <c r="I23" s="20">
        <f>I22*0.25</f>
        <v>0</v>
      </c>
    </row>
    <row r="24" spans="1:9" x14ac:dyDescent="0.25">
      <c r="A24" s="33"/>
      <c r="B24" s="79" t="s">
        <v>6</v>
      </c>
      <c r="C24" s="79"/>
      <c r="D24" s="79"/>
      <c r="E24" s="79"/>
      <c r="F24" s="79"/>
      <c r="G24" s="79"/>
      <c r="H24" s="79"/>
      <c r="I24" s="20">
        <f>I22+I23</f>
        <v>0</v>
      </c>
    </row>
    <row r="25" spans="1:9" x14ac:dyDescent="0.25">
      <c r="A25" s="6"/>
      <c r="B25" s="6"/>
      <c r="C25" s="6"/>
      <c r="D25" s="6"/>
      <c r="E25" s="6"/>
      <c r="F25" s="6"/>
      <c r="G25" s="6"/>
      <c r="H25" s="6"/>
    </row>
    <row r="26" spans="1:9" ht="26.25" customHeight="1" x14ac:dyDescent="0.3">
      <c r="A26" s="21"/>
      <c r="B26" s="22" t="s">
        <v>52</v>
      </c>
      <c r="C26" s="28" t="s">
        <v>32</v>
      </c>
      <c r="D26" s="23"/>
      <c r="E26" s="24"/>
      <c r="F26" s="24"/>
      <c r="G26" s="25"/>
      <c r="H26" s="25"/>
    </row>
    <row r="27" spans="1:9" ht="78.75" customHeight="1" x14ac:dyDescent="0.25">
      <c r="A27" s="21" t="s">
        <v>3</v>
      </c>
      <c r="B27" s="31" t="s">
        <v>33</v>
      </c>
      <c r="C27" s="30" t="s">
        <v>34</v>
      </c>
      <c r="D27" s="29"/>
      <c r="E27" s="24"/>
      <c r="F27" s="24"/>
      <c r="G27" s="25"/>
      <c r="H27" s="25"/>
    </row>
    <row r="28" spans="1:9" ht="90.75" customHeight="1" x14ac:dyDescent="0.25">
      <c r="A28" s="21" t="s">
        <v>35</v>
      </c>
      <c r="B28" s="31" t="s">
        <v>36</v>
      </c>
      <c r="C28" s="30" t="s">
        <v>37</v>
      </c>
      <c r="D28" s="29"/>
      <c r="E28" s="24"/>
      <c r="F28" s="24"/>
      <c r="G28" s="25"/>
      <c r="H28" s="25"/>
    </row>
    <row r="29" spans="1:9" ht="167.25" customHeight="1" x14ac:dyDescent="0.25">
      <c r="A29" s="21" t="s">
        <v>4</v>
      </c>
      <c r="B29" s="31" t="s">
        <v>38</v>
      </c>
      <c r="C29" s="68" t="s">
        <v>61</v>
      </c>
      <c r="D29" s="29"/>
      <c r="E29" s="24"/>
      <c r="F29" s="24"/>
      <c r="G29" s="25"/>
      <c r="H29" s="25"/>
    </row>
    <row r="30" spans="1:9" ht="156" customHeight="1" x14ac:dyDescent="0.25">
      <c r="A30" s="21" t="s">
        <v>39</v>
      </c>
      <c r="B30" s="31" t="s">
        <v>40</v>
      </c>
      <c r="C30" s="30" t="s">
        <v>41</v>
      </c>
      <c r="D30" s="29"/>
      <c r="E30" s="24"/>
      <c r="F30" s="24"/>
      <c r="G30" s="25"/>
      <c r="H30" s="25"/>
    </row>
    <row r="31" spans="1:9" ht="70.5" customHeight="1" x14ac:dyDescent="0.25">
      <c r="A31" s="21" t="s">
        <v>44</v>
      </c>
      <c r="B31" s="32" t="s">
        <v>42</v>
      </c>
      <c r="C31" s="30" t="s">
        <v>43</v>
      </c>
      <c r="D31" s="29"/>
      <c r="E31" s="24"/>
      <c r="F31" s="24"/>
      <c r="G31" s="25"/>
      <c r="H31" s="25"/>
    </row>
    <row r="32" spans="1:9" ht="315.75" customHeight="1" x14ac:dyDescent="0.25">
      <c r="A32" s="21" t="s">
        <v>45</v>
      </c>
      <c r="B32" s="31" t="s">
        <v>46</v>
      </c>
      <c r="C32" s="30" t="s">
        <v>47</v>
      </c>
      <c r="D32" s="29"/>
      <c r="E32" s="24"/>
      <c r="F32" s="24"/>
      <c r="G32" s="25"/>
      <c r="H32" s="25"/>
    </row>
    <row r="33" spans="1:8" ht="138" customHeight="1" x14ac:dyDescent="0.25">
      <c r="A33" s="21" t="s">
        <v>48</v>
      </c>
      <c r="B33" s="32" t="s">
        <v>50</v>
      </c>
      <c r="C33" s="30" t="s">
        <v>51</v>
      </c>
      <c r="D33" s="29"/>
      <c r="E33" s="24"/>
      <c r="F33" s="24"/>
      <c r="G33" s="25"/>
      <c r="H33" s="25"/>
    </row>
    <row r="34" spans="1:8" x14ac:dyDescent="0.25">
      <c r="A34" s="6"/>
      <c r="B34" s="6"/>
      <c r="C34" s="6"/>
      <c r="D34" s="26"/>
      <c r="E34" s="26"/>
      <c r="F34" s="26"/>
      <c r="G34" s="26"/>
      <c r="H34" s="26"/>
    </row>
    <row r="35" spans="1:8" x14ac:dyDescent="0.25">
      <c r="A35" s="6"/>
      <c r="B35" s="6"/>
      <c r="C35" s="6"/>
      <c r="D35" s="6"/>
      <c r="E35" s="27"/>
      <c r="F35" s="27"/>
      <c r="G35" s="27"/>
      <c r="H35" s="27"/>
    </row>
    <row r="36" spans="1:8" x14ac:dyDescent="0.25">
      <c r="A36" s="5"/>
      <c r="B36" s="6"/>
      <c r="C36" s="6"/>
      <c r="D36" s="6"/>
      <c r="E36" s="5"/>
      <c r="F36" s="5"/>
      <c r="G36" s="7"/>
      <c r="H36" s="7"/>
    </row>
    <row r="37" spans="1:8" x14ac:dyDescent="0.25">
      <c r="A37" s="6"/>
      <c r="B37" s="44" t="s">
        <v>64</v>
      </c>
      <c r="C37" s="44"/>
      <c r="D37" s="44"/>
      <c r="E37" s="6"/>
      <c r="F37" s="6"/>
      <c r="G37" s="6"/>
      <c r="H37" s="6"/>
    </row>
    <row r="38" spans="1:8" x14ac:dyDescent="0.25">
      <c r="A38" s="6"/>
      <c r="B38" s="44"/>
      <c r="C38" s="44"/>
      <c r="D38" s="44"/>
      <c r="E38" s="6"/>
      <c r="F38" s="6"/>
      <c r="G38" s="6"/>
      <c r="H38" s="6"/>
    </row>
    <row r="39" spans="1:8" x14ac:dyDescent="0.25">
      <c r="A39" s="6"/>
      <c r="B39" s="44"/>
      <c r="C39" s="45" t="s">
        <v>9</v>
      </c>
      <c r="D39" s="44" t="s">
        <v>10</v>
      </c>
      <c r="E39" s="6"/>
      <c r="F39" s="6"/>
      <c r="G39" s="6"/>
      <c r="H39" s="6"/>
    </row>
    <row r="40" spans="1:8" x14ac:dyDescent="0.25">
      <c r="A40" s="5"/>
      <c r="B40" s="44"/>
      <c r="C40" s="44"/>
      <c r="D40" s="46" t="s">
        <v>8</v>
      </c>
      <c r="E40" s="5"/>
      <c r="F40" s="5"/>
      <c r="G40" s="7"/>
      <c r="H40" s="7"/>
    </row>
    <row r="51" spans="1:8" x14ac:dyDescent="0.25">
      <c r="A51" s="1"/>
      <c r="E51" s="1"/>
      <c r="F51" s="1"/>
      <c r="G51" s="1"/>
      <c r="H51" s="1"/>
    </row>
    <row r="52" spans="1:8" x14ac:dyDescent="0.25">
      <c r="A52" s="1"/>
      <c r="E52" s="1"/>
      <c r="F52" s="1"/>
      <c r="G52" s="1"/>
      <c r="H52" s="1"/>
    </row>
    <row r="53" spans="1:8" x14ac:dyDescent="0.25">
      <c r="A53" s="1"/>
      <c r="E53" s="1"/>
      <c r="F53" s="1"/>
      <c r="G53" s="1"/>
      <c r="H53" s="1"/>
    </row>
  </sheetData>
  <sheetProtection algorithmName="SHA-512" hashValue="y5FFZbNpTJleX4vfoOJJH9ovy5lGR9JsQF+xoH3pfrgd7nAeMpgFe5scrtLlaNLxX/PAhjk2v3dLzG34sjYAhQ==" saltValue="Ws23LfuTJX4/YwK26Lu6sg==" spinCount="100000" sheet="1" formatCells="0" formatColumns="0" formatRows="0"/>
  <mergeCells count="11">
    <mergeCell ref="B24:H24"/>
    <mergeCell ref="B18:B21"/>
    <mergeCell ref="A18:A21"/>
    <mergeCell ref="C9:C10"/>
    <mergeCell ref="B22:H22"/>
    <mergeCell ref="B23:H23"/>
    <mergeCell ref="A3:H3"/>
    <mergeCell ref="B5:B10"/>
    <mergeCell ref="A5:A10"/>
    <mergeCell ref="B11:B17"/>
    <mergeCell ref="A11:A17"/>
  </mergeCells>
  <pageMargins left="0.78749999999999998" right="0.78749999999999998" top="1.05277777777778" bottom="1.05277777777778" header="0.78749999999999998" footer="0.78749999999999998"/>
  <pageSetup paperSize="9" scale="46" fitToHeight="0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usluge zaštite</vt:lpstr>
      <vt:lpstr>'usluge zaštite'!Print_Area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klnovak</dc:creator>
  <dc:description/>
  <cp:lastModifiedBy>ureddekana</cp:lastModifiedBy>
  <cp:revision>9</cp:revision>
  <cp:lastPrinted>2024-02-07T07:32:04Z</cp:lastPrinted>
  <dcterms:created xsi:type="dcterms:W3CDTF">2021-02-17T09:46:32Z</dcterms:created>
  <dcterms:modified xsi:type="dcterms:W3CDTF">2024-02-07T08:39:40Z</dcterms:modified>
  <dc:language>hr-HR</dc:language>
</cp:coreProperties>
</file>